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/>
  </bookViews>
  <sheets>
    <sheet name="R7" sheetId="6" r:id="rId1"/>
    <sheet name="R6" sheetId="5" r:id="rId2"/>
    <sheet name="R5" sheetId="2" r:id="rId3"/>
    <sheet name="R4" sheetId="1" r:id="rId4"/>
    <sheet name="Ｈ29" sheetId="3" r:id="rId5"/>
    <sheet name="Ｈ24" sheetId="4" r:id="rId6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<sst xmlns="http://schemas.openxmlformats.org/spreadsheetml/2006/main" xmlns:r="http://schemas.openxmlformats.org/officeDocument/2006/relationships" count="48" uniqueCount="48">
  <si>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都市計画道路の計画と実績</t>
    <rPh sb="0" eb="2">
      <t>トシ</t>
    </rPh>
    <rPh sb="2" eb="4">
      <t>ケイカク</t>
    </rPh>
    <rPh sb="4" eb="6">
      <t>ドウロ</t>
    </rPh>
    <rPh sb="7" eb="9">
      <t>ケイカク</t>
    </rPh>
    <rPh sb="10" eb="12">
      <t>ジッセキ</t>
    </rPh>
    <phoneticPr fontId="1"/>
  </si>
  <si>
    <t>神野押合線</t>
    <rPh sb="0" eb="1">
      <t>カミ</t>
    </rPh>
    <rPh sb="1" eb="2">
      <t>ノ</t>
    </rPh>
    <rPh sb="2" eb="4">
      <t>オシア</t>
    </rPh>
    <rPh sb="4" eb="5">
      <t>セン</t>
    </rPh>
    <phoneticPr fontId="1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</si>
  <si>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</si>
  <si>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舘ノ腰須賀道線</t>
    <rPh sb="0" eb="1">
      <t>タテ</t>
    </rPh>
    <rPh sb="2" eb="3">
      <t>コシ</t>
    </rPh>
    <rPh sb="3" eb="5">
      <t>スカ</t>
    </rPh>
    <rPh sb="5" eb="6">
      <t>ミチ</t>
    </rPh>
    <rPh sb="6" eb="7">
      <t>セン</t>
    </rPh>
    <phoneticPr fontId="1"/>
  </si>
  <si>
    <t>平成２９年４月１日現在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1"/>
  </si>
  <si>
    <t>鹿島道南前山線</t>
    <rPh sb="0" eb="2">
      <t>カシマ</t>
    </rPh>
    <rPh sb="2" eb="3">
      <t>ミチ</t>
    </rPh>
    <rPh sb="3" eb="4">
      <t>ミナミ</t>
    </rPh>
    <rPh sb="4" eb="6">
      <t>マエヤマ</t>
    </rPh>
    <rPh sb="6" eb="7">
      <t>セン</t>
    </rPh>
    <phoneticPr fontId="1"/>
  </si>
  <si>
    <t>令和４年４月１日現在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</si>
  <si>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供用状況</t>
    <rPh sb="0" eb="2">
      <t>キョウヨウ</t>
    </rPh>
    <rPh sb="2" eb="4">
      <t>ジョウキョウ</t>
    </rPh>
    <phoneticPr fontId="1"/>
  </si>
  <si>
    <t>3.5.29</t>
  </si>
  <si>
    <t>S42.9.16                   H3.2.25(変更)</t>
    <rPh sb="35" eb="37">
      <t>ヘンコウ</t>
    </rPh>
    <phoneticPr fontId="1"/>
  </si>
  <si>
    <t>S42.9.16                   S48.11.9(変更)</t>
    <rPh sb="36" eb="38">
      <t>ヘンコウ</t>
    </rPh>
    <phoneticPr fontId="1"/>
  </si>
  <si>
    <t>合計</t>
    <rPh sb="0" eb="2">
      <t>ゴウケイ</t>
    </rPh>
    <phoneticPr fontId="1"/>
  </si>
  <si>
    <t>鹿島道北押堀線</t>
    <rPh sb="0" eb="2">
      <t>カシマ</t>
    </rPh>
    <rPh sb="2" eb="3">
      <t>ミチ</t>
    </rPh>
    <rPh sb="3" eb="4">
      <t>キタ</t>
    </rPh>
    <rPh sb="4" eb="5">
      <t>オ</t>
    </rPh>
    <rPh sb="5" eb="6">
      <t>ホリ</t>
    </rPh>
    <rPh sb="6" eb="7">
      <t>セン</t>
    </rPh>
    <phoneticPr fontId="1"/>
  </si>
  <si>
    <t>3.4.28</t>
  </si>
  <si>
    <t>3.4.27</t>
  </si>
  <si>
    <t>S42.9.16                   H21.11.30(変更)</t>
    <rPh sb="37" eb="39">
      <t>ヘンコウ</t>
    </rPh>
    <phoneticPr fontId="1"/>
  </si>
  <si>
    <t>押揚宮中線</t>
    <rPh sb="0" eb="1">
      <t>オシ</t>
    </rPh>
    <rPh sb="1" eb="2">
      <t>アゲ</t>
    </rPh>
    <rPh sb="2" eb="4">
      <t>キュウチュウ</t>
    </rPh>
    <rPh sb="4" eb="5">
      <t>セン</t>
    </rPh>
    <phoneticPr fontId="1"/>
  </si>
  <si>
    <t>都市計画道路名</t>
    <rPh sb="0" eb="2">
      <t>トシ</t>
    </rPh>
    <rPh sb="2" eb="4">
      <t>ケイカク</t>
    </rPh>
    <rPh sb="4" eb="6">
      <t>ドウロ</t>
    </rPh>
    <rPh sb="6" eb="7">
      <t>メイ</t>
    </rPh>
    <phoneticPr fontId="1"/>
  </si>
  <si>
    <t>粟生明石線</t>
    <rPh sb="0" eb="2">
      <t>アオ</t>
    </rPh>
    <rPh sb="2" eb="4">
      <t>アカシ</t>
    </rPh>
    <rPh sb="4" eb="5">
      <t>セン</t>
    </rPh>
    <phoneticPr fontId="1"/>
  </si>
  <si>
    <t>未供用（ｍ）</t>
    <rPh sb="0" eb="1">
      <t>ミ</t>
    </rPh>
    <rPh sb="1" eb="3">
      <t>キョウヨウ</t>
    </rPh>
    <phoneticPr fontId="1"/>
  </si>
  <si>
    <t>北埠頭線</t>
    <rPh sb="0" eb="1">
      <t>キタ</t>
    </rPh>
    <rPh sb="1" eb="3">
      <t>フトウ</t>
    </rPh>
    <rPh sb="3" eb="4">
      <t>セン</t>
    </rPh>
    <phoneticPr fontId="1"/>
  </si>
  <si>
    <t>路線名</t>
    <rPh sb="0" eb="2">
      <t>ロセン</t>
    </rPh>
    <rPh sb="2" eb="3">
      <t>メイ</t>
    </rPh>
    <phoneticPr fontId="1"/>
  </si>
  <si>
    <t>令和５年４月１日現在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</si>
  <si>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路線番号</t>
    <rPh sb="0" eb="2">
      <t>ロセン</t>
    </rPh>
    <rPh sb="2" eb="4">
      <t>バンゴウ</t>
    </rPh>
    <phoneticPr fontId="1"/>
  </si>
  <si>
    <t>3.4.16</t>
  </si>
  <si>
    <t>大船津小山線</t>
    <rPh sb="0" eb="1">
      <t>オオ</t>
    </rPh>
    <rPh sb="1" eb="3">
      <t>フナツ</t>
    </rPh>
    <rPh sb="3" eb="5">
      <t>コヤマ</t>
    </rPh>
    <rPh sb="5" eb="6">
      <t>セン</t>
    </rPh>
    <phoneticPr fontId="1"/>
  </si>
  <si>
    <t>3.3.8</t>
  </si>
  <si>
    <t>谷原平井線</t>
    <rPh sb="0" eb="2">
      <t>ヤハラ</t>
    </rPh>
    <rPh sb="2" eb="4">
      <t>ヒライ</t>
    </rPh>
    <rPh sb="4" eb="5">
      <t>セン</t>
    </rPh>
    <phoneticPr fontId="1"/>
  </si>
  <si>
    <t>計画決定</t>
    <rPh sb="0" eb="2">
      <t>ケイカク</t>
    </rPh>
    <rPh sb="2" eb="4">
      <t>ケッテイ</t>
    </rPh>
    <phoneticPr fontId="1"/>
  </si>
  <si>
    <t>3.3.11</t>
  </si>
  <si>
    <t>3.3.10</t>
  </si>
  <si>
    <t>決定年月日</t>
    <rPh sb="0" eb="2">
      <t>ケッテイ</t>
    </rPh>
    <rPh sb="2" eb="4">
      <t>ネンゲツ</t>
    </rPh>
    <rPh sb="4" eb="5">
      <t>ビ</t>
    </rPh>
    <phoneticPr fontId="1"/>
  </si>
  <si>
    <t>延長（ｍ）</t>
    <rPh sb="0" eb="2">
      <t>エンチョウ</t>
    </rPh>
    <phoneticPr fontId="1"/>
  </si>
  <si>
    <t>平成２４年４月１日現在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1"/>
  </si>
  <si>
    <t>幅（ｍ）</t>
    <rPh sb="0" eb="1">
      <t>ハバ</t>
    </rPh>
    <phoneticPr fontId="1"/>
  </si>
  <si>
    <t>供用済（ｍ）</t>
    <rPh sb="0" eb="2">
      <t>キョウヨウ</t>
    </rPh>
    <rPh sb="2" eb="3">
      <t>ズ</t>
    </rPh>
    <phoneticPr fontId="1"/>
  </si>
  <si>
    <t>S42.9.16                   S46.2.1(変更)                   H21.11.30(変更)</t>
    <rPh sb="35" eb="37">
      <t>ヘンコウ</t>
    </rPh>
    <rPh sb="67" eb="69">
      <t>ヘンコウ</t>
    </rPh>
    <phoneticPr fontId="1"/>
  </si>
  <si>
    <t>宮中佐田線</t>
    <rPh sb="0" eb="2">
      <t>キュウチュウ</t>
    </rPh>
    <rPh sb="2" eb="4">
      <t>サダ</t>
    </rPh>
    <rPh sb="4" eb="5">
      <t>セン</t>
    </rPh>
    <phoneticPr fontId="1"/>
  </si>
  <si>
    <t>3.3.9</t>
  </si>
  <si>
    <t>S42.9.16                   S60.4.22(変更)</t>
    <rPh sb="36" eb="38">
      <t>ヘンコウ</t>
    </rPh>
    <phoneticPr fontId="1"/>
  </si>
  <si>
    <t>3.2.2</t>
  </si>
  <si>
    <t>3.3.7</t>
  </si>
  <si>
    <t>谷原爪木線</t>
    <rPh sb="0" eb="2">
      <t>ヤハラ</t>
    </rPh>
    <rPh sb="2" eb="3">
      <t>ツマ</t>
    </rPh>
    <rPh sb="3" eb="4">
      <t>ギ</t>
    </rPh>
    <rPh sb="4" eb="5">
      <t>セン</t>
    </rPh>
    <phoneticPr fontId="1"/>
  </si>
  <si>
    <t>3.1.1</t>
  </si>
  <si>
    <t>令和６年４月１日現在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</si>
  <si>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番号</t>
    <rPh sb="0" eb="2">
      <t>バンゴウ</t>
    </rPh>
    <phoneticPr fontId="1"/>
  </si>
  <si>
    <t>率（％）</t>
    <rPh sb="0" eb="1">
      <t>リツ</t>
    </rPh>
    <phoneticPr fontId="1"/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</si>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</sst>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.0%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9.5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1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Fill="1"/>
    <xf numFmtId="176" fontId="0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0" xfId="0" applyNumberFormat="1" applyFont="1" applyFill="1" applyBorder="1"/>
    <xf numFmtId="176" fontId="3" fillId="3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57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/>
    <xf numFmtId="0" fontId="3" fillId="0" borderId="0" xfId="0" applyFont="1" applyFill="1" applyBorder="1" applyAlignment="1">
      <alignment horizontal="right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7"/>
  <sheetViews>
    <sheetView tabSelected="1"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5.875" style="1" customWidth="1"/>
    <col min="2" max="2" width="10.625" style="1" customWidth="1"/>
    <col min="3" max="3" width="16.75" style="1" customWidth="1"/>
    <col min="4" max="4" width="14.75" style="2" customWidth="1"/>
    <col min="5" max="8" width="14.75" style="1" customWidth="1"/>
    <col min="9" max="9" width="9" style="1"/>
    <col min="10" max="10" width="11.125" style="1" customWidth="1"/>
    <col min="11" max="16384" width="9" style="1"/>
  </cols>
  <sheetData>
    <row r="1" spans="1:10" ht="27" customHeight="1">
      <c r="A1" s="3" t="s">
        <v>0</v>
      </c>
      <c r="B1" s="9"/>
      <c r="C1" s="12"/>
      <c r="D1" s="18"/>
      <c r="E1" s="12"/>
      <c r="F1" s="12"/>
      <c r="G1" s="12"/>
      <c r="H1" s="12"/>
      <c r="I1" s="12"/>
      <c r="J1" s="12"/>
    </row>
    <row r="2" spans="1:10" ht="24" customHeight="1">
      <c r="A2" s="4" t="s">
        <v>17</v>
      </c>
      <c r="B2" s="10"/>
      <c r="C2" s="13"/>
      <c r="D2" s="4" t="s">
        <v>28</v>
      </c>
      <c r="E2" s="13"/>
      <c r="F2" s="4" t="s">
        <v>7</v>
      </c>
      <c r="G2" s="10"/>
      <c r="H2" s="13"/>
      <c r="I2" s="26" t="s">
        <v>31</v>
      </c>
      <c r="J2" s="31"/>
    </row>
    <row r="3" spans="1:10" ht="24" customHeight="1">
      <c r="A3" s="5" t="s">
        <v>45</v>
      </c>
      <c r="B3" s="5" t="s">
        <v>23</v>
      </c>
      <c r="C3" s="5" t="s">
        <v>21</v>
      </c>
      <c r="D3" s="19" t="s">
        <v>34</v>
      </c>
      <c r="E3" s="5" t="s">
        <v>32</v>
      </c>
      <c r="F3" s="5" t="s">
        <v>35</v>
      </c>
      <c r="G3" s="24" t="s">
        <v>46</v>
      </c>
      <c r="H3" s="5" t="s">
        <v>19</v>
      </c>
      <c r="I3" s="27"/>
      <c r="J3" s="32"/>
    </row>
    <row r="4" spans="1:10" ht="30" customHeight="1">
      <c r="A4" s="6">
        <v>1</v>
      </c>
      <c r="B4" s="6" t="s">
        <v>43</v>
      </c>
      <c r="C4" s="6" t="s">
        <v>16</v>
      </c>
      <c r="D4" s="20">
        <v>40</v>
      </c>
      <c r="E4" s="22">
        <v>5850</v>
      </c>
      <c r="F4" s="22">
        <v>5850</v>
      </c>
      <c r="G4" s="25">
        <f t="shared" ref="G4:G14" si="0">F4/E4</f>
        <v>1</v>
      </c>
      <c r="H4" s="22">
        <f t="shared" ref="H4:H15" si="1">E4-F4</f>
        <v>0</v>
      </c>
      <c r="I4" s="28" t="s">
        <v>15</v>
      </c>
      <c r="J4" s="33"/>
    </row>
    <row r="5" spans="1:10" ht="30" customHeight="1">
      <c r="A5" s="6">
        <v>2</v>
      </c>
      <c r="B5" s="6" t="s">
        <v>40</v>
      </c>
      <c r="C5" s="6" t="s">
        <v>42</v>
      </c>
      <c r="D5" s="20">
        <v>31.5</v>
      </c>
      <c r="E5" s="22">
        <v>6550</v>
      </c>
      <c r="F5" s="22">
        <v>6550</v>
      </c>
      <c r="G5" s="25">
        <f t="shared" si="0"/>
        <v>1</v>
      </c>
      <c r="H5" s="22">
        <f t="shared" si="1"/>
        <v>0</v>
      </c>
      <c r="I5" s="28" t="s">
        <v>15</v>
      </c>
      <c r="J5" s="33"/>
    </row>
    <row r="6" spans="1:10" ht="30" customHeight="1">
      <c r="A6" s="6">
        <v>3</v>
      </c>
      <c r="B6" s="6" t="s">
        <v>41</v>
      </c>
      <c r="C6" s="6" t="s">
        <v>20</v>
      </c>
      <c r="D6" s="20">
        <v>25</v>
      </c>
      <c r="E6" s="23">
        <v>600</v>
      </c>
      <c r="F6" s="23">
        <v>600</v>
      </c>
      <c r="G6" s="25">
        <f t="shared" si="0"/>
        <v>1</v>
      </c>
      <c r="H6" s="22">
        <f t="shared" si="1"/>
        <v>0</v>
      </c>
      <c r="I6" s="28" t="s">
        <v>10</v>
      </c>
      <c r="J6" s="33"/>
    </row>
    <row r="7" spans="1:10" ht="30" customHeight="1">
      <c r="A7" s="6">
        <v>4</v>
      </c>
      <c r="B7" s="6" t="s">
        <v>26</v>
      </c>
      <c r="C7" s="14" t="s">
        <v>25</v>
      </c>
      <c r="D7" s="20">
        <v>25</v>
      </c>
      <c r="E7" s="22">
        <v>7010</v>
      </c>
      <c r="F7" s="22">
        <v>6415</v>
      </c>
      <c r="G7" s="25">
        <f t="shared" si="0"/>
        <v>0.91512125534950073</v>
      </c>
      <c r="H7" s="22">
        <f t="shared" si="1"/>
        <v>595</v>
      </c>
      <c r="I7" s="28" t="s">
        <v>39</v>
      </c>
      <c r="J7" s="33"/>
    </row>
    <row r="8" spans="1:10" ht="39.950000000000003" customHeight="1">
      <c r="A8" s="7">
        <v>5</v>
      </c>
      <c r="B8" s="7" t="s">
        <v>38</v>
      </c>
      <c r="C8" s="7" t="s">
        <v>37</v>
      </c>
      <c r="D8" s="20">
        <v>22</v>
      </c>
      <c r="E8" s="22">
        <v>5450</v>
      </c>
      <c r="F8" s="22">
        <v>4620</v>
      </c>
      <c r="G8" s="25">
        <f t="shared" si="0"/>
        <v>0.84770642201834867</v>
      </c>
      <c r="H8" s="22">
        <f t="shared" si="1"/>
        <v>830</v>
      </c>
      <c r="I8" s="28" t="s">
        <v>36</v>
      </c>
      <c r="J8" s="33"/>
    </row>
    <row r="9" spans="1:10" ht="30" customHeight="1">
      <c r="A9" s="6">
        <v>6</v>
      </c>
      <c r="B9" s="6" t="s">
        <v>30</v>
      </c>
      <c r="C9" s="6" t="s">
        <v>1</v>
      </c>
      <c r="D9" s="20">
        <v>22</v>
      </c>
      <c r="E9" s="22">
        <v>3480</v>
      </c>
      <c r="F9" s="22">
        <v>3480</v>
      </c>
      <c r="G9" s="25">
        <f t="shared" si="0"/>
        <v>1</v>
      </c>
      <c r="H9" s="22">
        <f t="shared" si="1"/>
        <v>0</v>
      </c>
      <c r="I9" s="28" t="s">
        <v>9</v>
      </c>
      <c r="J9" s="33"/>
    </row>
    <row r="10" spans="1:10" ht="30" customHeight="1">
      <c r="A10" s="6">
        <v>7</v>
      </c>
      <c r="B10" s="6" t="s">
        <v>29</v>
      </c>
      <c r="C10" s="6" t="s">
        <v>27</v>
      </c>
      <c r="D10" s="20">
        <v>22</v>
      </c>
      <c r="E10" s="22">
        <v>6080</v>
      </c>
      <c r="F10" s="22">
        <v>6080</v>
      </c>
      <c r="G10" s="25">
        <f t="shared" si="0"/>
        <v>1</v>
      </c>
      <c r="H10" s="22">
        <f t="shared" si="1"/>
        <v>0</v>
      </c>
      <c r="I10" s="28" t="s">
        <v>15</v>
      </c>
      <c r="J10" s="33"/>
    </row>
    <row r="11" spans="1:10" ht="30" customHeight="1">
      <c r="A11" s="6">
        <v>8</v>
      </c>
      <c r="B11" s="6" t="s">
        <v>24</v>
      </c>
      <c r="C11" s="6" t="s">
        <v>18</v>
      </c>
      <c r="D11" s="20">
        <v>20</v>
      </c>
      <c r="E11" s="22">
        <v>5880</v>
      </c>
      <c r="F11" s="22">
        <v>5880</v>
      </c>
      <c r="G11" s="25">
        <f t="shared" si="0"/>
        <v>1</v>
      </c>
      <c r="H11" s="22">
        <f t="shared" si="1"/>
        <v>0</v>
      </c>
      <c r="I11" s="28" t="s">
        <v>15</v>
      </c>
      <c r="J11" s="33"/>
    </row>
    <row r="12" spans="1:10" ht="30" customHeight="1">
      <c r="A12" s="6">
        <v>9</v>
      </c>
      <c r="B12" s="6" t="s">
        <v>14</v>
      </c>
      <c r="C12" s="15" t="s">
        <v>3</v>
      </c>
      <c r="D12" s="20">
        <v>16</v>
      </c>
      <c r="E12" s="22">
        <v>2580</v>
      </c>
      <c r="F12" s="22">
        <v>2580</v>
      </c>
      <c r="G12" s="25">
        <f t="shared" si="0"/>
        <v>1</v>
      </c>
      <c r="H12" s="22">
        <f t="shared" si="1"/>
        <v>0</v>
      </c>
      <c r="I12" s="29">
        <v>31159</v>
      </c>
      <c r="J12" s="34"/>
    </row>
    <row r="13" spans="1:10" ht="30" customHeight="1">
      <c r="A13" s="6">
        <v>10</v>
      </c>
      <c r="B13" s="6" t="s">
        <v>13</v>
      </c>
      <c r="C13" s="16" t="s">
        <v>5</v>
      </c>
      <c r="D13" s="20">
        <v>16</v>
      </c>
      <c r="E13" s="22">
        <v>1250</v>
      </c>
      <c r="F13" s="22">
        <v>1250</v>
      </c>
      <c r="G13" s="25">
        <f t="shared" si="0"/>
        <v>1</v>
      </c>
      <c r="H13" s="22">
        <f t="shared" si="1"/>
        <v>0</v>
      </c>
      <c r="I13" s="29">
        <v>36909</v>
      </c>
      <c r="J13" s="35"/>
    </row>
    <row r="14" spans="1:10" ht="30" customHeight="1">
      <c r="A14" s="6">
        <v>11</v>
      </c>
      <c r="B14" s="6" t="s">
        <v>8</v>
      </c>
      <c r="C14" s="16" t="s">
        <v>12</v>
      </c>
      <c r="D14" s="20">
        <v>12</v>
      </c>
      <c r="E14" s="22">
        <v>1040</v>
      </c>
      <c r="F14" s="22">
        <v>1040</v>
      </c>
      <c r="G14" s="25">
        <f t="shared" si="0"/>
        <v>1</v>
      </c>
      <c r="H14" s="22">
        <f t="shared" si="1"/>
        <v>0</v>
      </c>
      <c r="I14" s="29">
        <v>36909</v>
      </c>
      <c r="J14" s="35"/>
    </row>
    <row r="15" spans="1:10" ht="22.5" customHeight="1">
      <c r="A15" s="8" t="s">
        <v>11</v>
      </c>
      <c r="B15" s="11"/>
      <c r="C15" s="17"/>
      <c r="D15" s="21"/>
      <c r="E15" s="22">
        <f>SUM(E4:E14)</f>
        <v>45770</v>
      </c>
      <c r="F15" s="22">
        <f>SUM(F4:F14)</f>
        <v>44345</v>
      </c>
      <c r="G15" s="20">
        <f>F15/E15*100</f>
        <v>96.886606947782397</v>
      </c>
      <c r="H15" s="22">
        <f t="shared" si="1"/>
        <v>1425</v>
      </c>
      <c r="I15" s="30"/>
      <c r="J15" s="36"/>
    </row>
    <row r="16" spans="1:10" ht="18" customHeight="1">
      <c r="J16" s="37" t="s">
        <v>47</v>
      </c>
    </row>
    <row r="17" spans="10:10" ht="18.75" customHeight="1">
      <c r="J17" s="37" t="s">
        <v>2</v>
      </c>
    </row>
  </sheetData>
  <mergeCells count="16">
    <mergeCell ref="A2:C2"/>
    <mergeCell ref="D2:E2"/>
    <mergeCell ref="F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A15:C15"/>
    <mergeCell ref="I2:J3"/>
  </mergeCells>
  <phoneticPr fontId="1"/>
  <pageMargins left="0.55118110236220474" right="0.55118110236220474" top="0.98425196850393704" bottom="0.98425196850393704" header="0.51181102362204722" footer="0.45"/>
  <pageSetup paperSize="9" firstPageNumber="86" fitToWidth="1" fitToHeight="1" orientation="landscape" usePrinterDefaults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7"/>
  <sheetViews>
    <sheetView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5.875" style="1" customWidth="1"/>
    <col min="2" max="2" width="10.625" style="1" customWidth="1"/>
    <col min="3" max="3" width="16.75" style="1" customWidth="1"/>
    <col min="4" max="4" width="14.75" style="2" customWidth="1"/>
    <col min="5" max="8" width="14.75" style="1" customWidth="1"/>
    <col min="9" max="9" width="9" style="1"/>
    <col min="10" max="10" width="11.125" style="1" customWidth="1"/>
    <col min="11" max="16384" width="9" style="1"/>
  </cols>
  <sheetData>
    <row r="1" spans="1:10" ht="27" customHeight="1">
      <c r="A1" s="3" t="s">
        <v>0</v>
      </c>
      <c r="B1" s="9"/>
      <c r="C1" s="12"/>
      <c r="D1" s="18"/>
      <c r="E1" s="12"/>
      <c r="F1" s="12"/>
      <c r="G1" s="12"/>
      <c r="H1" s="12"/>
      <c r="I1" s="12"/>
      <c r="J1" s="12"/>
    </row>
    <row r="2" spans="1:10" ht="24" customHeight="1">
      <c r="A2" s="4" t="s">
        <v>17</v>
      </c>
      <c r="B2" s="10"/>
      <c r="C2" s="13"/>
      <c r="D2" s="4" t="s">
        <v>28</v>
      </c>
      <c r="E2" s="13"/>
      <c r="F2" s="4" t="s">
        <v>7</v>
      </c>
      <c r="G2" s="10"/>
      <c r="H2" s="13"/>
      <c r="I2" s="26" t="s">
        <v>31</v>
      </c>
      <c r="J2" s="31"/>
    </row>
    <row r="3" spans="1:10" ht="24" customHeight="1">
      <c r="A3" s="5" t="s">
        <v>45</v>
      </c>
      <c r="B3" s="5" t="s">
        <v>23</v>
      </c>
      <c r="C3" s="5" t="s">
        <v>21</v>
      </c>
      <c r="D3" s="19" t="s">
        <v>34</v>
      </c>
      <c r="E3" s="5" t="s">
        <v>32</v>
      </c>
      <c r="F3" s="5" t="s">
        <v>35</v>
      </c>
      <c r="G3" s="24" t="s">
        <v>46</v>
      </c>
      <c r="H3" s="5" t="s">
        <v>19</v>
      </c>
      <c r="I3" s="27"/>
      <c r="J3" s="32"/>
    </row>
    <row r="4" spans="1:10" ht="30" customHeight="1">
      <c r="A4" s="6">
        <v>1</v>
      </c>
      <c r="B4" s="6" t="s">
        <v>43</v>
      </c>
      <c r="C4" s="6" t="s">
        <v>16</v>
      </c>
      <c r="D4" s="38">
        <v>40</v>
      </c>
      <c r="E4" s="40">
        <v>5850</v>
      </c>
      <c r="F4" s="40">
        <v>5850</v>
      </c>
      <c r="G4" s="41">
        <f t="shared" ref="G4:G14" si="0">F4/E4</f>
        <v>1</v>
      </c>
      <c r="H4" s="40">
        <f t="shared" ref="H4:H15" si="1">E4-F4</f>
        <v>0</v>
      </c>
      <c r="I4" s="28" t="s">
        <v>15</v>
      </c>
      <c r="J4" s="33"/>
    </row>
    <row r="5" spans="1:10" ht="30" customHeight="1">
      <c r="A5" s="6">
        <v>2</v>
      </c>
      <c r="B5" s="6" t="s">
        <v>40</v>
      </c>
      <c r="C5" s="6" t="s">
        <v>42</v>
      </c>
      <c r="D5" s="38">
        <v>31.5</v>
      </c>
      <c r="E5" s="40">
        <v>6550</v>
      </c>
      <c r="F5" s="40">
        <v>6550</v>
      </c>
      <c r="G5" s="41">
        <f t="shared" si="0"/>
        <v>1</v>
      </c>
      <c r="H5" s="40">
        <f t="shared" si="1"/>
        <v>0</v>
      </c>
      <c r="I5" s="28" t="s">
        <v>15</v>
      </c>
      <c r="J5" s="33"/>
    </row>
    <row r="6" spans="1:10" ht="30" customHeight="1">
      <c r="A6" s="6">
        <v>3</v>
      </c>
      <c r="B6" s="6" t="s">
        <v>41</v>
      </c>
      <c r="C6" s="6" t="s">
        <v>20</v>
      </c>
      <c r="D6" s="38">
        <v>25</v>
      </c>
      <c r="E6" s="6">
        <v>600</v>
      </c>
      <c r="F6" s="6">
        <v>600</v>
      </c>
      <c r="G6" s="41">
        <f t="shared" si="0"/>
        <v>1</v>
      </c>
      <c r="H6" s="40">
        <f t="shared" si="1"/>
        <v>0</v>
      </c>
      <c r="I6" s="28" t="s">
        <v>10</v>
      </c>
      <c r="J6" s="33"/>
    </row>
    <row r="7" spans="1:10" ht="30" customHeight="1">
      <c r="A7" s="6">
        <v>4</v>
      </c>
      <c r="B7" s="6" t="s">
        <v>26</v>
      </c>
      <c r="C7" s="14" t="s">
        <v>25</v>
      </c>
      <c r="D7" s="38">
        <v>25</v>
      </c>
      <c r="E7" s="40">
        <v>7010</v>
      </c>
      <c r="F7" s="40">
        <v>6415</v>
      </c>
      <c r="G7" s="41">
        <f t="shared" si="0"/>
        <v>0.91512125534950073</v>
      </c>
      <c r="H7" s="40">
        <f t="shared" si="1"/>
        <v>595</v>
      </c>
      <c r="I7" s="28" t="s">
        <v>39</v>
      </c>
      <c r="J7" s="33"/>
    </row>
    <row r="8" spans="1:10" ht="39.950000000000003" customHeight="1">
      <c r="A8" s="7">
        <v>5</v>
      </c>
      <c r="B8" s="7" t="s">
        <v>38</v>
      </c>
      <c r="C8" s="7" t="s">
        <v>37</v>
      </c>
      <c r="D8" s="38">
        <v>22</v>
      </c>
      <c r="E8" s="40">
        <v>5450</v>
      </c>
      <c r="F8" s="40">
        <v>4620</v>
      </c>
      <c r="G8" s="41">
        <f t="shared" si="0"/>
        <v>0.84770642201834867</v>
      </c>
      <c r="H8" s="40">
        <f t="shared" si="1"/>
        <v>830</v>
      </c>
      <c r="I8" s="28" t="s">
        <v>36</v>
      </c>
      <c r="J8" s="33"/>
    </row>
    <row r="9" spans="1:10" ht="30" customHeight="1">
      <c r="A9" s="6">
        <v>6</v>
      </c>
      <c r="B9" s="6" t="s">
        <v>30</v>
      </c>
      <c r="C9" s="6" t="s">
        <v>1</v>
      </c>
      <c r="D9" s="38">
        <v>22</v>
      </c>
      <c r="E9" s="40">
        <v>3480</v>
      </c>
      <c r="F9" s="40">
        <v>3480</v>
      </c>
      <c r="G9" s="41">
        <f t="shared" si="0"/>
        <v>1</v>
      </c>
      <c r="H9" s="40">
        <f t="shared" si="1"/>
        <v>0</v>
      </c>
      <c r="I9" s="28" t="s">
        <v>9</v>
      </c>
      <c r="J9" s="33"/>
    </row>
    <row r="10" spans="1:10" ht="30" customHeight="1">
      <c r="A10" s="6">
        <v>7</v>
      </c>
      <c r="B10" s="6" t="s">
        <v>29</v>
      </c>
      <c r="C10" s="6" t="s">
        <v>27</v>
      </c>
      <c r="D10" s="38">
        <v>22</v>
      </c>
      <c r="E10" s="40">
        <v>6080</v>
      </c>
      <c r="F10" s="40">
        <v>6080</v>
      </c>
      <c r="G10" s="41">
        <f t="shared" si="0"/>
        <v>1</v>
      </c>
      <c r="H10" s="40">
        <f t="shared" si="1"/>
        <v>0</v>
      </c>
      <c r="I10" s="28" t="s">
        <v>15</v>
      </c>
      <c r="J10" s="33"/>
    </row>
    <row r="11" spans="1:10" ht="30" customHeight="1">
      <c r="A11" s="6">
        <v>8</v>
      </c>
      <c r="B11" s="6" t="s">
        <v>24</v>
      </c>
      <c r="C11" s="6" t="s">
        <v>18</v>
      </c>
      <c r="D11" s="38">
        <v>20</v>
      </c>
      <c r="E11" s="40">
        <v>5880</v>
      </c>
      <c r="F11" s="40">
        <v>5880</v>
      </c>
      <c r="G11" s="41">
        <f t="shared" si="0"/>
        <v>1</v>
      </c>
      <c r="H11" s="40">
        <f t="shared" si="1"/>
        <v>0</v>
      </c>
      <c r="I11" s="28" t="s">
        <v>15</v>
      </c>
      <c r="J11" s="33"/>
    </row>
    <row r="12" spans="1:10" ht="30" customHeight="1">
      <c r="A12" s="6">
        <v>9</v>
      </c>
      <c r="B12" s="6" t="s">
        <v>14</v>
      </c>
      <c r="C12" s="15" t="s">
        <v>3</v>
      </c>
      <c r="D12" s="38">
        <v>16</v>
      </c>
      <c r="E12" s="40">
        <v>2580</v>
      </c>
      <c r="F12" s="40">
        <v>2580</v>
      </c>
      <c r="G12" s="41">
        <f t="shared" si="0"/>
        <v>1</v>
      </c>
      <c r="H12" s="40">
        <f t="shared" si="1"/>
        <v>0</v>
      </c>
      <c r="I12" s="29">
        <v>31159</v>
      </c>
      <c r="J12" s="34"/>
    </row>
    <row r="13" spans="1:10" ht="30" customHeight="1">
      <c r="A13" s="6">
        <v>10</v>
      </c>
      <c r="B13" s="6" t="s">
        <v>13</v>
      </c>
      <c r="C13" s="16" t="s">
        <v>5</v>
      </c>
      <c r="D13" s="38">
        <v>16</v>
      </c>
      <c r="E13" s="40">
        <v>1250</v>
      </c>
      <c r="F13" s="40">
        <v>1250</v>
      </c>
      <c r="G13" s="41">
        <f t="shared" si="0"/>
        <v>1</v>
      </c>
      <c r="H13" s="40">
        <f t="shared" si="1"/>
        <v>0</v>
      </c>
      <c r="I13" s="29">
        <v>36909</v>
      </c>
      <c r="J13" s="35"/>
    </row>
    <row r="14" spans="1:10" ht="30" customHeight="1">
      <c r="A14" s="6">
        <v>11</v>
      </c>
      <c r="B14" s="6" t="s">
        <v>8</v>
      </c>
      <c r="C14" s="16" t="s">
        <v>12</v>
      </c>
      <c r="D14" s="38">
        <v>12</v>
      </c>
      <c r="E14" s="40">
        <v>1040</v>
      </c>
      <c r="F14" s="40">
        <v>1040</v>
      </c>
      <c r="G14" s="41">
        <f t="shared" si="0"/>
        <v>1</v>
      </c>
      <c r="H14" s="40">
        <f t="shared" si="1"/>
        <v>0</v>
      </c>
      <c r="I14" s="29">
        <v>36909</v>
      </c>
      <c r="J14" s="35"/>
    </row>
    <row r="15" spans="1:10" ht="22.5" customHeight="1">
      <c r="A15" s="8" t="s">
        <v>11</v>
      </c>
      <c r="B15" s="11"/>
      <c r="C15" s="17"/>
      <c r="D15" s="39"/>
      <c r="E15" s="40">
        <f>SUM(E4:E14)</f>
        <v>45770</v>
      </c>
      <c r="F15" s="40">
        <f>SUM(F4:F14)</f>
        <v>44345</v>
      </c>
      <c r="G15" s="38">
        <f>F15/E15*100</f>
        <v>96.886606947782397</v>
      </c>
      <c r="H15" s="40">
        <f t="shared" si="1"/>
        <v>1425</v>
      </c>
      <c r="I15" s="30"/>
      <c r="J15" s="36"/>
    </row>
    <row r="16" spans="1:10" ht="18" customHeight="1">
      <c r="J16" s="37" t="s">
        <v>44</v>
      </c>
    </row>
    <row r="17" spans="10:10" ht="18.75" customHeight="1">
      <c r="J17" s="37" t="s">
        <v>2</v>
      </c>
    </row>
  </sheetData>
  <mergeCells count="16">
    <mergeCell ref="A2:C2"/>
    <mergeCell ref="D2:E2"/>
    <mergeCell ref="F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A15:C15"/>
    <mergeCell ref="I2:J3"/>
  </mergeCells>
  <phoneticPr fontId="1"/>
  <pageMargins left="0.55118110236220474" right="0.55118110236220474" top="0.98425196850393704" bottom="0.98425196850393704" header="0.51181102362204722" footer="0.45"/>
  <pageSetup paperSize="9" firstPageNumber="86" fitToWidth="1" fitToHeight="1" orientation="landscape" usePrinterDefaults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J17"/>
  <sheetViews>
    <sheetView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5.875" style="1" customWidth="1"/>
    <col min="2" max="2" width="10.625" style="1" customWidth="1"/>
    <col min="3" max="3" width="16.75" style="1" customWidth="1"/>
    <col min="4" max="4" width="14.75" style="2" customWidth="1"/>
    <col min="5" max="8" width="14.75" style="1" customWidth="1"/>
    <col min="9" max="9" width="9" style="1"/>
    <col min="10" max="10" width="11.125" style="1" customWidth="1"/>
    <col min="11" max="16384" width="9" style="1"/>
  </cols>
  <sheetData>
    <row r="1" spans="1:10" ht="27" customHeight="1">
      <c r="A1" s="3" t="s">
        <v>0</v>
      </c>
      <c r="B1" s="9"/>
      <c r="C1" s="12"/>
      <c r="D1" s="18"/>
      <c r="E1" s="12"/>
      <c r="F1" s="12"/>
      <c r="G1" s="12"/>
      <c r="H1" s="12"/>
      <c r="I1" s="12"/>
      <c r="J1" s="12"/>
    </row>
    <row r="2" spans="1:10" ht="24" customHeight="1">
      <c r="A2" s="4" t="s">
        <v>17</v>
      </c>
      <c r="B2" s="10"/>
      <c r="C2" s="13"/>
      <c r="D2" s="4" t="s">
        <v>28</v>
      </c>
      <c r="E2" s="13"/>
      <c r="F2" s="4" t="s">
        <v>7</v>
      </c>
      <c r="G2" s="10"/>
      <c r="H2" s="13"/>
      <c r="I2" s="26" t="s">
        <v>31</v>
      </c>
      <c r="J2" s="31"/>
    </row>
    <row r="3" spans="1:10" ht="24" customHeight="1">
      <c r="A3" s="5" t="s">
        <v>45</v>
      </c>
      <c r="B3" s="5" t="s">
        <v>23</v>
      </c>
      <c r="C3" s="5" t="s">
        <v>21</v>
      </c>
      <c r="D3" s="19" t="s">
        <v>34</v>
      </c>
      <c r="E3" s="5" t="s">
        <v>32</v>
      </c>
      <c r="F3" s="5" t="s">
        <v>35</v>
      </c>
      <c r="G3" s="24" t="s">
        <v>46</v>
      </c>
      <c r="H3" s="5" t="s">
        <v>19</v>
      </c>
      <c r="I3" s="27"/>
      <c r="J3" s="32"/>
    </row>
    <row r="4" spans="1:10" ht="30" customHeight="1">
      <c r="A4" s="6">
        <v>1</v>
      </c>
      <c r="B4" s="6" t="s">
        <v>43</v>
      </c>
      <c r="C4" s="6" t="s">
        <v>16</v>
      </c>
      <c r="D4" s="38">
        <v>40</v>
      </c>
      <c r="E4" s="40">
        <v>5850</v>
      </c>
      <c r="F4" s="40">
        <v>5850</v>
      </c>
      <c r="G4" s="41">
        <f t="shared" ref="G4:G14" si="0">F4/E4</f>
        <v>1</v>
      </c>
      <c r="H4" s="40">
        <f t="shared" ref="H4:H15" si="1">E4-F4</f>
        <v>0</v>
      </c>
      <c r="I4" s="28" t="s">
        <v>15</v>
      </c>
      <c r="J4" s="33"/>
    </row>
    <row r="5" spans="1:10" ht="30" customHeight="1">
      <c r="A5" s="6">
        <v>2</v>
      </c>
      <c r="B5" s="6" t="s">
        <v>40</v>
      </c>
      <c r="C5" s="6" t="s">
        <v>42</v>
      </c>
      <c r="D5" s="38">
        <v>31.5</v>
      </c>
      <c r="E5" s="40">
        <v>6550</v>
      </c>
      <c r="F5" s="40">
        <v>6550</v>
      </c>
      <c r="G5" s="41">
        <f t="shared" si="0"/>
        <v>1</v>
      </c>
      <c r="H5" s="40">
        <f t="shared" si="1"/>
        <v>0</v>
      </c>
      <c r="I5" s="28" t="s">
        <v>15</v>
      </c>
      <c r="J5" s="33"/>
    </row>
    <row r="6" spans="1:10" ht="30" customHeight="1">
      <c r="A6" s="6">
        <v>3</v>
      </c>
      <c r="B6" s="6" t="s">
        <v>41</v>
      </c>
      <c r="C6" s="6" t="s">
        <v>20</v>
      </c>
      <c r="D6" s="38">
        <v>25</v>
      </c>
      <c r="E6" s="6">
        <v>600</v>
      </c>
      <c r="F6" s="6">
        <v>600</v>
      </c>
      <c r="G6" s="41">
        <f t="shared" si="0"/>
        <v>1</v>
      </c>
      <c r="H6" s="40">
        <f t="shared" si="1"/>
        <v>0</v>
      </c>
      <c r="I6" s="28" t="s">
        <v>10</v>
      </c>
      <c r="J6" s="33"/>
    </row>
    <row r="7" spans="1:10" ht="30" customHeight="1">
      <c r="A7" s="6">
        <v>4</v>
      </c>
      <c r="B7" s="6" t="s">
        <v>26</v>
      </c>
      <c r="C7" s="14" t="s">
        <v>25</v>
      </c>
      <c r="D7" s="38">
        <v>25</v>
      </c>
      <c r="E7" s="40">
        <v>7010</v>
      </c>
      <c r="F7" s="40">
        <v>6415</v>
      </c>
      <c r="G7" s="41">
        <f t="shared" si="0"/>
        <v>0.91512125534950073</v>
      </c>
      <c r="H7" s="40">
        <f t="shared" si="1"/>
        <v>595</v>
      </c>
      <c r="I7" s="28" t="s">
        <v>39</v>
      </c>
      <c r="J7" s="33"/>
    </row>
    <row r="8" spans="1:10" ht="39.950000000000003" customHeight="1">
      <c r="A8" s="7">
        <v>5</v>
      </c>
      <c r="B8" s="7" t="s">
        <v>38</v>
      </c>
      <c r="C8" s="7" t="s">
        <v>37</v>
      </c>
      <c r="D8" s="38">
        <v>22</v>
      </c>
      <c r="E8" s="40">
        <v>5450</v>
      </c>
      <c r="F8" s="42">
        <v>4790</v>
      </c>
      <c r="G8" s="43">
        <f t="shared" si="0"/>
        <v>0.87889908256880733</v>
      </c>
      <c r="H8" s="42">
        <f t="shared" si="1"/>
        <v>660</v>
      </c>
      <c r="I8" s="28" t="s">
        <v>36</v>
      </c>
      <c r="J8" s="33"/>
    </row>
    <row r="9" spans="1:10" ht="30" customHeight="1">
      <c r="A9" s="6">
        <v>6</v>
      </c>
      <c r="B9" s="6" t="s">
        <v>30</v>
      </c>
      <c r="C9" s="6" t="s">
        <v>1</v>
      </c>
      <c r="D9" s="38">
        <v>22</v>
      </c>
      <c r="E9" s="40">
        <v>3480</v>
      </c>
      <c r="F9" s="42">
        <v>3480</v>
      </c>
      <c r="G9" s="43">
        <f t="shared" si="0"/>
        <v>1</v>
      </c>
      <c r="H9" s="42">
        <f t="shared" si="1"/>
        <v>0</v>
      </c>
      <c r="I9" s="28" t="s">
        <v>9</v>
      </c>
      <c r="J9" s="33"/>
    </row>
    <row r="10" spans="1:10" ht="30" customHeight="1">
      <c r="A10" s="6">
        <v>7</v>
      </c>
      <c r="B10" s="6" t="s">
        <v>29</v>
      </c>
      <c r="C10" s="6" t="s">
        <v>27</v>
      </c>
      <c r="D10" s="38">
        <v>22</v>
      </c>
      <c r="E10" s="40">
        <v>6080</v>
      </c>
      <c r="F10" s="42">
        <v>5010</v>
      </c>
      <c r="G10" s="43">
        <f t="shared" si="0"/>
        <v>0.82401315789473684</v>
      </c>
      <c r="H10" s="42">
        <f t="shared" si="1"/>
        <v>1070</v>
      </c>
      <c r="I10" s="28" t="s">
        <v>15</v>
      </c>
      <c r="J10" s="33"/>
    </row>
    <row r="11" spans="1:10" ht="30" customHeight="1">
      <c r="A11" s="6">
        <v>8</v>
      </c>
      <c r="B11" s="6" t="s">
        <v>24</v>
      </c>
      <c r="C11" s="6" t="s">
        <v>18</v>
      </c>
      <c r="D11" s="38">
        <v>20</v>
      </c>
      <c r="E11" s="40">
        <v>5880</v>
      </c>
      <c r="F11" s="42">
        <v>5880</v>
      </c>
      <c r="G11" s="43">
        <f t="shared" si="0"/>
        <v>1</v>
      </c>
      <c r="H11" s="42">
        <f t="shared" si="1"/>
        <v>0</v>
      </c>
      <c r="I11" s="28" t="s">
        <v>15</v>
      </c>
      <c r="J11" s="33"/>
    </row>
    <row r="12" spans="1:10" ht="30" customHeight="1">
      <c r="A12" s="6">
        <v>9</v>
      </c>
      <c r="B12" s="6" t="s">
        <v>14</v>
      </c>
      <c r="C12" s="15" t="s">
        <v>3</v>
      </c>
      <c r="D12" s="38">
        <v>16</v>
      </c>
      <c r="E12" s="40">
        <v>2580</v>
      </c>
      <c r="F12" s="42">
        <v>2580</v>
      </c>
      <c r="G12" s="43">
        <f t="shared" si="0"/>
        <v>1</v>
      </c>
      <c r="H12" s="42">
        <f t="shared" si="1"/>
        <v>0</v>
      </c>
      <c r="I12" s="29">
        <v>31159</v>
      </c>
      <c r="J12" s="34"/>
    </row>
    <row r="13" spans="1:10" ht="30" customHeight="1">
      <c r="A13" s="6">
        <v>10</v>
      </c>
      <c r="B13" s="6" t="s">
        <v>13</v>
      </c>
      <c r="C13" s="16" t="s">
        <v>5</v>
      </c>
      <c r="D13" s="38">
        <v>16</v>
      </c>
      <c r="E13" s="40">
        <v>1250</v>
      </c>
      <c r="F13" s="42">
        <v>1250</v>
      </c>
      <c r="G13" s="43">
        <f t="shared" si="0"/>
        <v>1</v>
      </c>
      <c r="H13" s="42">
        <f t="shared" si="1"/>
        <v>0</v>
      </c>
      <c r="I13" s="29">
        <v>36909</v>
      </c>
      <c r="J13" s="35"/>
    </row>
    <row r="14" spans="1:10" ht="30" customHeight="1">
      <c r="A14" s="6">
        <v>11</v>
      </c>
      <c r="B14" s="6" t="s">
        <v>8</v>
      </c>
      <c r="C14" s="16" t="s">
        <v>12</v>
      </c>
      <c r="D14" s="38">
        <v>12</v>
      </c>
      <c r="E14" s="40">
        <v>1040</v>
      </c>
      <c r="F14" s="40">
        <v>640</v>
      </c>
      <c r="G14" s="41">
        <f t="shared" si="0"/>
        <v>0.61538461538461542</v>
      </c>
      <c r="H14" s="40">
        <f t="shared" si="1"/>
        <v>400</v>
      </c>
      <c r="I14" s="29">
        <v>36909</v>
      </c>
      <c r="J14" s="35"/>
    </row>
    <row r="15" spans="1:10" ht="22.5" customHeight="1">
      <c r="A15" s="8" t="s">
        <v>11</v>
      </c>
      <c r="B15" s="11"/>
      <c r="C15" s="17"/>
      <c r="D15" s="39"/>
      <c r="E15" s="40">
        <f>SUM(E4:E14)</f>
        <v>45770</v>
      </c>
      <c r="F15" s="40">
        <f>SUM(F4:F14)</f>
        <v>43045</v>
      </c>
      <c r="G15" s="38">
        <f>F15/E15*100</f>
        <v>94.046318549268079</v>
      </c>
      <c r="H15" s="40">
        <f t="shared" si="1"/>
        <v>2725</v>
      </c>
      <c r="I15" s="30"/>
      <c r="J15" s="36"/>
    </row>
    <row r="16" spans="1:10" ht="18" customHeight="1">
      <c r="J16" s="37" t="s">
        <v>22</v>
      </c>
    </row>
    <row r="17" spans="10:10" ht="18.75" customHeight="1">
      <c r="J17" s="37" t="s">
        <v>2</v>
      </c>
    </row>
  </sheetData>
  <mergeCells count="16">
    <mergeCell ref="A2:C2"/>
    <mergeCell ref="D2:E2"/>
    <mergeCell ref="F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A15:C15"/>
    <mergeCell ref="I2:J3"/>
  </mergeCells>
  <phoneticPr fontId="1"/>
  <pageMargins left="0.55118110236220474" right="0.55118110236220474" top="0.98425196850393704" bottom="0.98425196850393704" header="0.51181102362204722" footer="0.45"/>
  <pageSetup paperSize="9" scale="73" firstPageNumber="86" fitToWidth="1" fitToHeight="1" orientation="portrait" usePrinterDefaults="1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J17"/>
  <sheetViews>
    <sheetView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5.875" style="1" customWidth="1"/>
    <col min="2" max="2" width="10.625" style="1" customWidth="1"/>
    <col min="3" max="3" width="16.75" style="1" customWidth="1"/>
    <col min="4" max="4" width="14.75" style="2" customWidth="1"/>
    <col min="5" max="8" width="14.75" style="1" customWidth="1"/>
    <col min="9" max="9" width="9" style="1"/>
    <col min="10" max="10" width="11.125" style="1" customWidth="1"/>
    <col min="11" max="16384" width="9" style="1"/>
  </cols>
  <sheetData>
    <row r="1" spans="1:10" ht="27" customHeight="1">
      <c r="A1" s="3" t="s">
        <v>0</v>
      </c>
      <c r="B1" s="9"/>
      <c r="C1" s="12"/>
      <c r="D1" s="18"/>
      <c r="E1" s="12"/>
      <c r="F1" s="12"/>
      <c r="G1" s="12"/>
      <c r="H1" s="12"/>
      <c r="I1" s="12"/>
      <c r="J1" s="12"/>
    </row>
    <row r="2" spans="1:10" ht="24" customHeight="1">
      <c r="A2" s="4" t="s">
        <v>17</v>
      </c>
      <c r="B2" s="10"/>
      <c r="C2" s="13"/>
      <c r="D2" s="4" t="s">
        <v>28</v>
      </c>
      <c r="E2" s="13"/>
      <c r="F2" s="4" t="s">
        <v>7</v>
      </c>
      <c r="G2" s="10"/>
      <c r="H2" s="13"/>
      <c r="I2" s="26" t="s">
        <v>31</v>
      </c>
      <c r="J2" s="31"/>
    </row>
    <row r="3" spans="1:10" ht="24" customHeight="1">
      <c r="A3" s="5" t="s">
        <v>45</v>
      </c>
      <c r="B3" s="5" t="s">
        <v>23</v>
      </c>
      <c r="C3" s="5" t="s">
        <v>21</v>
      </c>
      <c r="D3" s="19" t="s">
        <v>34</v>
      </c>
      <c r="E3" s="5" t="s">
        <v>32</v>
      </c>
      <c r="F3" s="5" t="s">
        <v>35</v>
      </c>
      <c r="G3" s="24" t="s">
        <v>46</v>
      </c>
      <c r="H3" s="5" t="s">
        <v>19</v>
      </c>
      <c r="I3" s="27"/>
      <c r="J3" s="32"/>
    </row>
    <row r="4" spans="1:10" ht="30" customHeight="1">
      <c r="A4" s="6">
        <v>1</v>
      </c>
      <c r="B4" s="6" t="s">
        <v>43</v>
      </c>
      <c r="C4" s="6" t="s">
        <v>16</v>
      </c>
      <c r="D4" s="38">
        <v>40</v>
      </c>
      <c r="E4" s="40">
        <v>5850</v>
      </c>
      <c r="F4" s="40">
        <v>5850</v>
      </c>
      <c r="G4" s="41">
        <f t="shared" ref="G4:G14" si="0">F4/E4</f>
        <v>1</v>
      </c>
      <c r="H4" s="40">
        <f t="shared" ref="H4:H15" si="1">E4-F4</f>
        <v>0</v>
      </c>
      <c r="I4" s="28" t="s">
        <v>15</v>
      </c>
      <c r="J4" s="33"/>
    </row>
    <row r="5" spans="1:10" ht="30" customHeight="1">
      <c r="A5" s="6">
        <v>2</v>
      </c>
      <c r="B5" s="6" t="s">
        <v>40</v>
      </c>
      <c r="C5" s="6" t="s">
        <v>42</v>
      </c>
      <c r="D5" s="38">
        <v>31.5</v>
      </c>
      <c r="E5" s="40">
        <v>6550</v>
      </c>
      <c r="F5" s="40">
        <v>6550</v>
      </c>
      <c r="G5" s="41">
        <f t="shared" si="0"/>
        <v>1</v>
      </c>
      <c r="H5" s="40">
        <f t="shared" si="1"/>
        <v>0</v>
      </c>
      <c r="I5" s="28" t="s">
        <v>15</v>
      </c>
      <c r="J5" s="33"/>
    </row>
    <row r="6" spans="1:10" ht="30" customHeight="1">
      <c r="A6" s="6">
        <v>3</v>
      </c>
      <c r="B6" s="6" t="s">
        <v>41</v>
      </c>
      <c r="C6" s="6" t="s">
        <v>20</v>
      </c>
      <c r="D6" s="38">
        <v>25</v>
      </c>
      <c r="E6" s="6">
        <v>600</v>
      </c>
      <c r="F6" s="6">
        <v>600</v>
      </c>
      <c r="G6" s="41">
        <f t="shared" si="0"/>
        <v>1</v>
      </c>
      <c r="H6" s="40">
        <f t="shared" si="1"/>
        <v>0</v>
      </c>
      <c r="I6" s="28" t="s">
        <v>10</v>
      </c>
      <c r="J6" s="33"/>
    </row>
    <row r="7" spans="1:10" ht="30" customHeight="1">
      <c r="A7" s="6">
        <v>4</v>
      </c>
      <c r="B7" s="6" t="s">
        <v>26</v>
      </c>
      <c r="C7" s="14" t="s">
        <v>25</v>
      </c>
      <c r="D7" s="38">
        <v>25</v>
      </c>
      <c r="E7" s="40">
        <v>7010</v>
      </c>
      <c r="F7" s="40">
        <v>6415</v>
      </c>
      <c r="G7" s="41">
        <f t="shared" si="0"/>
        <v>0.91512125534950073</v>
      </c>
      <c r="H7" s="40">
        <f t="shared" si="1"/>
        <v>595</v>
      </c>
      <c r="I7" s="28" t="s">
        <v>39</v>
      </c>
      <c r="J7" s="33"/>
    </row>
    <row r="8" spans="1:10" ht="39.950000000000003" customHeight="1">
      <c r="A8" s="7">
        <v>5</v>
      </c>
      <c r="B8" s="7" t="s">
        <v>38</v>
      </c>
      <c r="C8" s="7" t="s">
        <v>37</v>
      </c>
      <c r="D8" s="38">
        <v>22</v>
      </c>
      <c r="E8" s="40">
        <v>5450</v>
      </c>
      <c r="F8" s="42">
        <v>4790</v>
      </c>
      <c r="G8" s="43">
        <f t="shared" si="0"/>
        <v>0.87889908256880733</v>
      </c>
      <c r="H8" s="42">
        <f t="shared" si="1"/>
        <v>660</v>
      </c>
      <c r="I8" s="28" t="s">
        <v>36</v>
      </c>
      <c r="J8" s="33"/>
    </row>
    <row r="9" spans="1:10" ht="30" customHeight="1">
      <c r="A9" s="6">
        <v>6</v>
      </c>
      <c r="B9" s="6" t="s">
        <v>30</v>
      </c>
      <c r="C9" s="6" t="s">
        <v>1</v>
      </c>
      <c r="D9" s="38">
        <v>22</v>
      </c>
      <c r="E9" s="40">
        <v>3480</v>
      </c>
      <c r="F9" s="42">
        <v>3480</v>
      </c>
      <c r="G9" s="43">
        <f t="shared" si="0"/>
        <v>1</v>
      </c>
      <c r="H9" s="42">
        <f t="shared" si="1"/>
        <v>0</v>
      </c>
      <c r="I9" s="28" t="s">
        <v>9</v>
      </c>
      <c r="J9" s="33"/>
    </row>
    <row r="10" spans="1:10" ht="30" customHeight="1">
      <c r="A10" s="6">
        <v>7</v>
      </c>
      <c r="B10" s="6" t="s">
        <v>29</v>
      </c>
      <c r="C10" s="6" t="s">
        <v>27</v>
      </c>
      <c r="D10" s="38">
        <v>22</v>
      </c>
      <c r="E10" s="40">
        <v>6080</v>
      </c>
      <c r="F10" s="42">
        <v>4620</v>
      </c>
      <c r="G10" s="43">
        <f t="shared" si="0"/>
        <v>0.75986842105263153</v>
      </c>
      <c r="H10" s="42">
        <f t="shared" si="1"/>
        <v>1460</v>
      </c>
      <c r="I10" s="28" t="s">
        <v>15</v>
      </c>
      <c r="J10" s="33"/>
    </row>
    <row r="11" spans="1:10" ht="30" customHeight="1">
      <c r="A11" s="6">
        <v>8</v>
      </c>
      <c r="B11" s="6" t="s">
        <v>24</v>
      </c>
      <c r="C11" s="6" t="s">
        <v>18</v>
      </c>
      <c r="D11" s="38">
        <v>20</v>
      </c>
      <c r="E11" s="40">
        <v>5880</v>
      </c>
      <c r="F11" s="42">
        <v>5880</v>
      </c>
      <c r="G11" s="43">
        <f t="shared" si="0"/>
        <v>1</v>
      </c>
      <c r="H11" s="42">
        <f t="shared" si="1"/>
        <v>0</v>
      </c>
      <c r="I11" s="28" t="s">
        <v>15</v>
      </c>
      <c r="J11" s="33"/>
    </row>
    <row r="12" spans="1:10" ht="30" customHeight="1">
      <c r="A12" s="6">
        <v>9</v>
      </c>
      <c r="B12" s="6" t="s">
        <v>14</v>
      </c>
      <c r="C12" s="15" t="s">
        <v>3</v>
      </c>
      <c r="D12" s="38">
        <v>16</v>
      </c>
      <c r="E12" s="40">
        <v>2580</v>
      </c>
      <c r="F12" s="42">
        <v>2580</v>
      </c>
      <c r="G12" s="43">
        <f t="shared" si="0"/>
        <v>1</v>
      </c>
      <c r="H12" s="42">
        <f t="shared" si="1"/>
        <v>0</v>
      </c>
      <c r="I12" s="29">
        <v>31159</v>
      </c>
      <c r="J12" s="34"/>
    </row>
    <row r="13" spans="1:10" ht="30" customHeight="1">
      <c r="A13" s="6">
        <v>10</v>
      </c>
      <c r="B13" s="6" t="s">
        <v>13</v>
      </c>
      <c r="C13" s="16" t="s">
        <v>5</v>
      </c>
      <c r="D13" s="38">
        <v>16</v>
      </c>
      <c r="E13" s="40">
        <v>1250</v>
      </c>
      <c r="F13" s="42">
        <v>1250</v>
      </c>
      <c r="G13" s="43">
        <f t="shared" si="0"/>
        <v>1</v>
      </c>
      <c r="H13" s="42">
        <f t="shared" si="1"/>
        <v>0</v>
      </c>
      <c r="I13" s="29">
        <v>36909</v>
      </c>
      <c r="J13" s="35"/>
    </row>
    <row r="14" spans="1:10" ht="30" customHeight="1">
      <c r="A14" s="6">
        <v>11</v>
      </c>
      <c r="B14" s="6" t="s">
        <v>8</v>
      </c>
      <c r="C14" s="16" t="s">
        <v>12</v>
      </c>
      <c r="D14" s="38">
        <v>12</v>
      </c>
      <c r="E14" s="40">
        <v>1040</v>
      </c>
      <c r="F14" s="40">
        <v>640</v>
      </c>
      <c r="G14" s="41">
        <f t="shared" si="0"/>
        <v>0.61538461538461542</v>
      </c>
      <c r="H14" s="40">
        <f t="shared" si="1"/>
        <v>400</v>
      </c>
      <c r="I14" s="29">
        <v>36909</v>
      </c>
      <c r="J14" s="35"/>
    </row>
    <row r="15" spans="1:10" ht="22.5" customHeight="1">
      <c r="A15" s="8" t="s">
        <v>11</v>
      </c>
      <c r="B15" s="11"/>
      <c r="C15" s="17"/>
      <c r="D15" s="39"/>
      <c r="E15" s="40">
        <f>SUM(E4:E14)</f>
        <v>45770</v>
      </c>
      <c r="F15" s="40">
        <f>SUM(F4:F14)</f>
        <v>42655</v>
      </c>
      <c r="G15" s="38">
        <f>F15/E15*100</f>
        <v>93.194232029713788</v>
      </c>
      <c r="H15" s="40">
        <f t="shared" si="1"/>
        <v>3115</v>
      </c>
      <c r="I15" s="30"/>
      <c r="J15" s="36"/>
    </row>
    <row r="16" spans="1:10" ht="18" customHeight="1">
      <c r="J16" s="37" t="s">
        <v>6</v>
      </c>
    </row>
    <row r="17" spans="10:10" ht="18.75" customHeight="1">
      <c r="J17" s="37" t="s">
        <v>2</v>
      </c>
    </row>
  </sheetData>
  <mergeCells count="16">
    <mergeCell ref="A2:C2"/>
    <mergeCell ref="D2:E2"/>
    <mergeCell ref="F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A15:C15"/>
    <mergeCell ref="I2:J3"/>
  </mergeCells>
  <phoneticPr fontId="1"/>
  <pageMargins left="0.55118110236220474" right="0.55118110236220474" top="0.98425196850393704" bottom="0.98425196850393704" header="0.51181102362204722" footer="0.45"/>
  <pageSetup paperSize="9" scale="73" firstPageNumber="86" fitToWidth="1" fitToHeight="1" orientation="portrait" usePrinterDefaults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J17"/>
  <sheetViews>
    <sheetView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5.875" style="1" customWidth="1"/>
    <col min="2" max="2" width="10.625" style="1" customWidth="1"/>
    <col min="3" max="3" width="16.75" style="1" customWidth="1"/>
    <col min="4" max="4" width="14.75" style="2" customWidth="1"/>
    <col min="5" max="8" width="14.75" style="1" customWidth="1"/>
    <col min="9" max="9" width="9" style="1"/>
    <col min="10" max="10" width="11.125" style="1" customWidth="1"/>
    <col min="11" max="16384" width="9" style="1"/>
  </cols>
  <sheetData>
    <row r="1" spans="1:10" ht="27" customHeight="1">
      <c r="A1" s="3" t="s">
        <v>0</v>
      </c>
      <c r="B1" s="9"/>
      <c r="C1" s="12"/>
      <c r="D1" s="18"/>
      <c r="E1" s="12"/>
      <c r="F1" s="12"/>
      <c r="G1" s="12"/>
      <c r="H1" s="12"/>
      <c r="I1" s="12"/>
      <c r="J1" s="12"/>
    </row>
    <row r="2" spans="1:10" ht="24" customHeight="1">
      <c r="A2" s="4" t="s">
        <v>17</v>
      </c>
      <c r="B2" s="10"/>
      <c r="C2" s="13"/>
      <c r="D2" s="4" t="s">
        <v>28</v>
      </c>
      <c r="E2" s="13"/>
      <c r="F2" s="4" t="s">
        <v>7</v>
      </c>
      <c r="G2" s="10"/>
      <c r="H2" s="13"/>
      <c r="I2" s="26" t="s">
        <v>31</v>
      </c>
      <c r="J2" s="31"/>
    </row>
    <row r="3" spans="1:10" ht="24" customHeight="1">
      <c r="A3" s="5" t="s">
        <v>45</v>
      </c>
      <c r="B3" s="5" t="s">
        <v>23</v>
      </c>
      <c r="C3" s="5" t="s">
        <v>21</v>
      </c>
      <c r="D3" s="19" t="s">
        <v>34</v>
      </c>
      <c r="E3" s="5" t="s">
        <v>32</v>
      </c>
      <c r="F3" s="5" t="s">
        <v>35</v>
      </c>
      <c r="G3" s="24" t="s">
        <v>46</v>
      </c>
      <c r="H3" s="5" t="s">
        <v>19</v>
      </c>
      <c r="I3" s="27"/>
      <c r="J3" s="32"/>
    </row>
    <row r="4" spans="1:10" ht="30" customHeight="1">
      <c r="A4" s="6">
        <v>1</v>
      </c>
      <c r="B4" s="6" t="s">
        <v>43</v>
      </c>
      <c r="C4" s="6" t="s">
        <v>16</v>
      </c>
      <c r="D4" s="38">
        <v>40</v>
      </c>
      <c r="E4" s="40">
        <v>5850</v>
      </c>
      <c r="F4" s="40">
        <v>5850</v>
      </c>
      <c r="G4" s="41">
        <f t="shared" ref="G4:G14" si="0">F4/E4</f>
        <v>1</v>
      </c>
      <c r="H4" s="40">
        <f t="shared" ref="H4:H15" si="1">E4-F4</f>
        <v>0</v>
      </c>
      <c r="I4" s="28" t="s">
        <v>15</v>
      </c>
      <c r="J4" s="33"/>
    </row>
    <row r="5" spans="1:10" ht="30" customHeight="1">
      <c r="A5" s="6">
        <v>2</v>
      </c>
      <c r="B5" s="6" t="s">
        <v>40</v>
      </c>
      <c r="C5" s="6" t="s">
        <v>42</v>
      </c>
      <c r="D5" s="38">
        <v>31.5</v>
      </c>
      <c r="E5" s="40">
        <v>6550</v>
      </c>
      <c r="F5" s="40">
        <v>6550</v>
      </c>
      <c r="G5" s="41">
        <f t="shared" si="0"/>
        <v>1</v>
      </c>
      <c r="H5" s="40">
        <f t="shared" si="1"/>
        <v>0</v>
      </c>
      <c r="I5" s="28" t="s">
        <v>15</v>
      </c>
      <c r="J5" s="33"/>
    </row>
    <row r="6" spans="1:10" ht="30" customHeight="1">
      <c r="A6" s="6">
        <v>3</v>
      </c>
      <c r="B6" s="6" t="s">
        <v>41</v>
      </c>
      <c r="C6" s="6" t="s">
        <v>20</v>
      </c>
      <c r="D6" s="38">
        <v>25</v>
      </c>
      <c r="E6" s="6">
        <v>600</v>
      </c>
      <c r="F6" s="6">
        <v>600</v>
      </c>
      <c r="G6" s="41">
        <f t="shared" si="0"/>
        <v>1</v>
      </c>
      <c r="H6" s="40">
        <f t="shared" si="1"/>
        <v>0</v>
      </c>
      <c r="I6" s="28" t="s">
        <v>10</v>
      </c>
      <c r="J6" s="33"/>
    </row>
    <row r="7" spans="1:10" ht="30" customHeight="1">
      <c r="A7" s="6">
        <v>4</v>
      </c>
      <c r="B7" s="6" t="s">
        <v>26</v>
      </c>
      <c r="C7" s="14" t="s">
        <v>25</v>
      </c>
      <c r="D7" s="38">
        <v>25</v>
      </c>
      <c r="E7" s="40">
        <v>7010</v>
      </c>
      <c r="F7" s="40">
        <v>6415</v>
      </c>
      <c r="G7" s="41">
        <f t="shared" si="0"/>
        <v>0.91512125534950073</v>
      </c>
      <c r="H7" s="40">
        <f t="shared" si="1"/>
        <v>595</v>
      </c>
      <c r="I7" s="28" t="s">
        <v>39</v>
      </c>
      <c r="J7" s="33"/>
    </row>
    <row r="8" spans="1:10" ht="39.950000000000003" customHeight="1">
      <c r="A8" s="7">
        <v>5</v>
      </c>
      <c r="B8" s="7" t="s">
        <v>38</v>
      </c>
      <c r="C8" s="7" t="s">
        <v>37</v>
      </c>
      <c r="D8" s="38">
        <v>22</v>
      </c>
      <c r="E8" s="40">
        <v>5450</v>
      </c>
      <c r="F8" s="42">
        <v>3845</v>
      </c>
      <c r="G8" s="43">
        <f t="shared" si="0"/>
        <v>0.70550458715596331</v>
      </c>
      <c r="H8" s="42">
        <f t="shared" si="1"/>
        <v>1605</v>
      </c>
      <c r="I8" s="28" t="s">
        <v>36</v>
      </c>
      <c r="J8" s="33"/>
    </row>
    <row r="9" spans="1:10" ht="30" customHeight="1">
      <c r="A9" s="6">
        <v>6</v>
      </c>
      <c r="B9" s="6" t="s">
        <v>30</v>
      </c>
      <c r="C9" s="6" t="s">
        <v>1</v>
      </c>
      <c r="D9" s="38">
        <v>22</v>
      </c>
      <c r="E9" s="40">
        <v>3480</v>
      </c>
      <c r="F9" s="42">
        <v>3480</v>
      </c>
      <c r="G9" s="43">
        <f t="shared" si="0"/>
        <v>1</v>
      </c>
      <c r="H9" s="42">
        <f t="shared" si="1"/>
        <v>0</v>
      </c>
      <c r="I9" s="28" t="s">
        <v>9</v>
      </c>
      <c r="J9" s="33"/>
    </row>
    <row r="10" spans="1:10" ht="30" customHeight="1">
      <c r="A10" s="6">
        <v>7</v>
      </c>
      <c r="B10" s="6" t="s">
        <v>29</v>
      </c>
      <c r="C10" s="6" t="s">
        <v>27</v>
      </c>
      <c r="D10" s="38">
        <v>22</v>
      </c>
      <c r="E10" s="40">
        <v>6080</v>
      </c>
      <c r="F10" s="42">
        <v>4620</v>
      </c>
      <c r="G10" s="43">
        <f t="shared" si="0"/>
        <v>0.75986842105263153</v>
      </c>
      <c r="H10" s="42">
        <f t="shared" si="1"/>
        <v>1460</v>
      </c>
      <c r="I10" s="28" t="s">
        <v>15</v>
      </c>
      <c r="J10" s="33"/>
    </row>
    <row r="11" spans="1:10" ht="30" customHeight="1">
      <c r="A11" s="6">
        <v>8</v>
      </c>
      <c r="B11" s="6" t="s">
        <v>24</v>
      </c>
      <c r="C11" s="6" t="s">
        <v>18</v>
      </c>
      <c r="D11" s="38">
        <v>20</v>
      </c>
      <c r="E11" s="40">
        <v>5880</v>
      </c>
      <c r="F11" s="42">
        <v>5880</v>
      </c>
      <c r="G11" s="43">
        <f t="shared" si="0"/>
        <v>1</v>
      </c>
      <c r="H11" s="42">
        <f t="shared" si="1"/>
        <v>0</v>
      </c>
      <c r="I11" s="28" t="s">
        <v>15</v>
      </c>
      <c r="J11" s="33"/>
    </row>
    <row r="12" spans="1:10" ht="30" customHeight="1">
      <c r="A12" s="6">
        <v>9</v>
      </c>
      <c r="B12" s="6" t="s">
        <v>14</v>
      </c>
      <c r="C12" s="15" t="s">
        <v>3</v>
      </c>
      <c r="D12" s="38">
        <v>16</v>
      </c>
      <c r="E12" s="40">
        <v>2580</v>
      </c>
      <c r="F12" s="42">
        <v>2580</v>
      </c>
      <c r="G12" s="43">
        <f t="shared" si="0"/>
        <v>1</v>
      </c>
      <c r="H12" s="42">
        <f t="shared" si="1"/>
        <v>0</v>
      </c>
      <c r="I12" s="29">
        <v>31159</v>
      </c>
      <c r="J12" s="34"/>
    </row>
    <row r="13" spans="1:10" ht="30" customHeight="1">
      <c r="A13" s="6">
        <v>10</v>
      </c>
      <c r="B13" s="6" t="s">
        <v>13</v>
      </c>
      <c r="C13" s="16" t="s">
        <v>5</v>
      </c>
      <c r="D13" s="38">
        <v>16</v>
      </c>
      <c r="E13" s="40">
        <v>1250</v>
      </c>
      <c r="F13" s="42">
        <v>0</v>
      </c>
      <c r="G13" s="43">
        <f t="shared" si="0"/>
        <v>0</v>
      </c>
      <c r="H13" s="42">
        <f t="shared" si="1"/>
        <v>1250</v>
      </c>
      <c r="I13" s="29">
        <v>36909</v>
      </c>
      <c r="J13" s="35"/>
    </row>
    <row r="14" spans="1:10" ht="30" customHeight="1">
      <c r="A14" s="6">
        <v>11</v>
      </c>
      <c r="B14" s="6" t="s">
        <v>8</v>
      </c>
      <c r="C14" s="16" t="s">
        <v>12</v>
      </c>
      <c r="D14" s="38">
        <v>12</v>
      </c>
      <c r="E14" s="40">
        <v>1040</v>
      </c>
      <c r="F14" s="40">
        <v>640</v>
      </c>
      <c r="G14" s="41">
        <f t="shared" si="0"/>
        <v>0.61538461538461542</v>
      </c>
      <c r="H14" s="40">
        <f t="shared" si="1"/>
        <v>400</v>
      </c>
      <c r="I14" s="29">
        <v>36909</v>
      </c>
      <c r="J14" s="35"/>
    </row>
    <row r="15" spans="1:10" ht="22.5" customHeight="1">
      <c r="A15" s="8" t="s">
        <v>11</v>
      </c>
      <c r="B15" s="11"/>
      <c r="C15" s="17"/>
      <c r="D15" s="39"/>
      <c r="E15" s="40">
        <f>SUM(E4:E14)</f>
        <v>45770</v>
      </c>
      <c r="F15" s="40">
        <f>SUM(F4:F14)</f>
        <v>40460</v>
      </c>
      <c r="G15" s="38">
        <f>F15/E15*100</f>
        <v>88.398514310683851</v>
      </c>
      <c r="H15" s="40">
        <f t="shared" si="1"/>
        <v>5310</v>
      </c>
      <c r="I15" s="30"/>
      <c r="J15" s="36"/>
    </row>
    <row r="16" spans="1:10" ht="18" customHeight="1">
      <c r="J16" s="37" t="s">
        <v>4</v>
      </c>
    </row>
    <row r="17" spans="10:10" ht="18.75" customHeight="1">
      <c r="J17" s="37" t="s">
        <v>2</v>
      </c>
    </row>
  </sheetData>
  <mergeCells count="16">
    <mergeCell ref="A2:C2"/>
    <mergeCell ref="D2:E2"/>
    <mergeCell ref="F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A15:C15"/>
    <mergeCell ref="I2:J3"/>
  </mergeCells>
  <phoneticPr fontId="1"/>
  <pageMargins left="0.55118110236220474" right="0.55118110236220474" top="0.98425196850393704" bottom="0.98425196850393704" header="0.51181102362204722" footer="0.45"/>
  <pageSetup paperSize="9" scale="73" firstPageNumber="86" fitToWidth="1" fitToHeight="1" orientation="portrait" usePrinterDefaults="1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J17"/>
  <sheetViews>
    <sheetView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5.875" style="1" customWidth="1"/>
    <col min="2" max="2" width="10.625" style="1" customWidth="1"/>
    <col min="3" max="3" width="16.75" style="1" customWidth="1"/>
    <col min="4" max="4" width="14.75" style="2" customWidth="1"/>
    <col min="5" max="8" width="14.75" style="1" customWidth="1"/>
    <col min="9" max="9" width="9" style="1"/>
    <col min="10" max="10" width="11.125" style="1" customWidth="1"/>
    <col min="11" max="16384" width="9" style="1"/>
  </cols>
  <sheetData>
    <row r="1" spans="1:10" ht="27" customHeight="1">
      <c r="A1" s="3" t="s">
        <v>0</v>
      </c>
      <c r="B1" s="9"/>
      <c r="C1" s="12"/>
      <c r="D1" s="18"/>
      <c r="E1" s="12"/>
      <c r="F1" s="12"/>
      <c r="G1" s="12"/>
      <c r="H1" s="12"/>
      <c r="I1" s="12"/>
      <c r="J1" s="12"/>
    </row>
    <row r="2" spans="1:10" ht="24" customHeight="1">
      <c r="A2" s="4" t="s">
        <v>17</v>
      </c>
      <c r="B2" s="10"/>
      <c r="C2" s="13"/>
      <c r="D2" s="4" t="s">
        <v>28</v>
      </c>
      <c r="E2" s="13"/>
      <c r="F2" s="4" t="s">
        <v>7</v>
      </c>
      <c r="G2" s="10"/>
      <c r="H2" s="13"/>
      <c r="I2" s="26" t="s">
        <v>31</v>
      </c>
      <c r="J2" s="31"/>
    </row>
    <row r="3" spans="1:10" ht="24" customHeight="1">
      <c r="A3" s="5" t="s">
        <v>45</v>
      </c>
      <c r="B3" s="5" t="s">
        <v>23</v>
      </c>
      <c r="C3" s="5" t="s">
        <v>21</v>
      </c>
      <c r="D3" s="19" t="s">
        <v>34</v>
      </c>
      <c r="E3" s="5" t="s">
        <v>32</v>
      </c>
      <c r="F3" s="5" t="s">
        <v>35</v>
      </c>
      <c r="G3" s="24" t="s">
        <v>46</v>
      </c>
      <c r="H3" s="5" t="s">
        <v>19</v>
      </c>
      <c r="I3" s="27"/>
      <c r="J3" s="32"/>
    </row>
    <row r="4" spans="1:10" ht="30" customHeight="1">
      <c r="A4" s="6">
        <v>1</v>
      </c>
      <c r="B4" s="6" t="s">
        <v>43</v>
      </c>
      <c r="C4" s="6" t="s">
        <v>16</v>
      </c>
      <c r="D4" s="38">
        <v>40</v>
      </c>
      <c r="E4" s="40">
        <v>5850</v>
      </c>
      <c r="F4" s="40">
        <v>5850</v>
      </c>
      <c r="G4" s="41">
        <f t="shared" ref="G4:G14" si="0">F4/E4</f>
        <v>1</v>
      </c>
      <c r="H4" s="40">
        <f t="shared" ref="H4:H15" si="1">E4-F4</f>
        <v>0</v>
      </c>
      <c r="I4" s="28" t="s">
        <v>15</v>
      </c>
      <c r="J4" s="33"/>
    </row>
    <row r="5" spans="1:10" ht="30" customHeight="1">
      <c r="A5" s="6">
        <v>2</v>
      </c>
      <c r="B5" s="6" t="s">
        <v>40</v>
      </c>
      <c r="C5" s="6" t="s">
        <v>42</v>
      </c>
      <c r="D5" s="38">
        <v>31.5</v>
      </c>
      <c r="E5" s="40">
        <v>6550</v>
      </c>
      <c r="F5" s="40">
        <v>6550</v>
      </c>
      <c r="G5" s="41">
        <f t="shared" si="0"/>
        <v>1</v>
      </c>
      <c r="H5" s="40">
        <f t="shared" si="1"/>
        <v>0</v>
      </c>
      <c r="I5" s="28" t="s">
        <v>15</v>
      </c>
      <c r="J5" s="33"/>
    </row>
    <row r="6" spans="1:10" ht="30" customHeight="1">
      <c r="A6" s="6">
        <v>3</v>
      </c>
      <c r="B6" s="6" t="s">
        <v>41</v>
      </c>
      <c r="C6" s="6" t="s">
        <v>20</v>
      </c>
      <c r="D6" s="38">
        <v>25</v>
      </c>
      <c r="E6" s="6">
        <v>600</v>
      </c>
      <c r="F6" s="6">
        <v>600</v>
      </c>
      <c r="G6" s="41">
        <f t="shared" si="0"/>
        <v>1</v>
      </c>
      <c r="H6" s="40">
        <f t="shared" si="1"/>
        <v>0</v>
      </c>
      <c r="I6" s="28" t="s">
        <v>10</v>
      </c>
      <c r="J6" s="33"/>
    </row>
    <row r="7" spans="1:10" ht="30" customHeight="1">
      <c r="A7" s="6">
        <v>4</v>
      </c>
      <c r="B7" s="6" t="s">
        <v>26</v>
      </c>
      <c r="C7" s="14" t="s">
        <v>25</v>
      </c>
      <c r="D7" s="38">
        <v>25</v>
      </c>
      <c r="E7" s="40">
        <v>7010</v>
      </c>
      <c r="F7" s="40">
        <v>6415</v>
      </c>
      <c r="G7" s="41">
        <f t="shared" si="0"/>
        <v>0.91512125534950073</v>
      </c>
      <c r="H7" s="40">
        <f t="shared" si="1"/>
        <v>595</v>
      </c>
      <c r="I7" s="28" t="s">
        <v>39</v>
      </c>
      <c r="J7" s="33"/>
    </row>
    <row r="8" spans="1:10" ht="39.950000000000003" customHeight="1">
      <c r="A8" s="7">
        <v>5</v>
      </c>
      <c r="B8" s="7" t="s">
        <v>38</v>
      </c>
      <c r="C8" s="7" t="s">
        <v>37</v>
      </c>
      <c r="D8" s="38">
        <v>22</v>
      </c>
      <c r="E8" s="40">
        <v>5450</v>
      </c>
      <c r="F8" s="42">
        <v>2900</v>
      </c>
      <c r="G8" s="43">
        <f t="shared" si="0"/>
        <v>0.5321100917431193</v>
      </c>
      <c r="H8" s="42">
        <f t="shared" si="1"/>
        <v>2550</v>
      </c>
      <c r="I8" s="28" t="s">
        <v>36</v>
      </c>
      <c r="J8" s="33"/>
    </row>
    <row r="9" spans="1:10" ht="30" customHeight="1">
      <c r="A9" s="6">
        <v>6</v>
      </c>
      <c r="B9" s="6" t="s">
        <v>30</v>
      </c>
      <c r="C9" s="6" t="s">
        <v>1</v>
      </c>
      <c r="D9" s="38">
        <v>22</v>
      </c>
      <c r="E9" s="40">
        <v>3480</v>
      </c>
      <c r="F9" s="42">
        <v>3480</v>
      </c>
      <c r="G9" s="43">
        <f t="shared" si="0"/>
        <v>1</v>
      </c>
      <c r="H9" s="42">
        <f t="shared" si="1"/>
        <v>0</v>
      </c>
      <c r="I9" s="28" t="s">
        <v>9</v>
      </c>
      <c r="J9" s="33"/>
    </row>
    <row r="10" spans="1:10" ht="30" customHeight="1">
      <c r="A10" s="6">
        <v>7</v>
      </c>
      <c r="B10" s="6" t="s">
        <v>29</v>
      </c>
      <c r="C10" s="6" t="s">
        <v>27</v>
      </c>
      <c r="D10" s="38">
        <v>22</v>
      </c>
      <c r="E10" s="40">
        <v>6080</v>
      </c>
      <c r="F10" s="42">
        <v>4620</v>
      </c>
      <c r="G10" s="43">
        <f t="shared" si="0"/>
        <v>0.75986842105263153</v>
      </c>
      <c r="H10" s="42">
        <f t="shared" si="1"/>
        <v>1460</v>
      </c>
      <c r="I10" s="28" t="s">
        <v>15</v>
      </c>
      <c r="J10" s="33"/>
    </row>
    <row r="11" spans="1:10" ht="30" customHeight="1">
      <c r="A11" s="6">
        <v>8</v>
      </c>
      <c r="B11" s="6" t="s">
        <v>24</v>
      </c>
      <c r="C11" s="6" t="s">
        <v>18</v>
      </c>
      <c r="D11" s="38">
        <v>20</v>
      </c>
      <c r="E11" s="40">
        <v>5880</v>
      </c>
      <c r="F11" s="42">
        <v>5880</v>
      </c>
      <c r="G11" s="43">
        <f t="shared" si="0"/>
        <v>1</v>
      </c>
      <c r="H11" s="42">
        <f t="shared" si="1"/>
        <v>0</v>
      </c>
      <c r="I11" s="28" t="s">
        <v>15</v>
      </c>
      <c r="J11" s="33"/>
    </row>
    <row r="12" spans="1:10" ht="30" customHeight="1">
      <c r="A12" s="6">
        <v>9</v>
      </c>
      <c r="B12" s="6" t="s">
        <v>14</v>
      </c>
      <c r="C12" s="15" t="s">
        <v>3</v>
      </c>
      <c r="D12" s="38">
        <v>16</v>
      </c>
      <c r="E12" s="40">
        <v>2580</v>
      </c>
      <c r="F12" s="42">
        <v>2580</v>
      </c>
      <c r="G12" s="43">
        <f t="shared" si="0"/>
        <v>1</v>
      </c>
      <c r="H12" s="42">
        <f t="shared" si="1"/>
        <v>0</v>
      </c>
      <c r="I12" s="29">
        <v>31159</v>
      </c>
      <c r="J12" s="34"/>
    </row>
    <row r="13" spans="1:10" ht="30" customHeight="1">
      <c r="A13" s="6">
        <v>10</v>
      </c>
      <c r="B13" s="6" t="s">
        <v>13</v>
      </c>
      <c r="C13" s="16" t="s">
        <v>5</v>
      </c>
      <c r="D13" s="38">
        <v>16</v>
      </c>
      <c r="E13" s="40">
        <v>1250</v>
      </c>
      <c r="F13" s="42">
        <v>0</v>
      </c>
      <c r="G13" s="43">
        <f t="shared" si="0"/>
        <v>0</v>
      </c>
      <c r="H13" s="42">
        <f t="shared" si="1"/>
        <v>1250</v>
      </c>
      <c r="I13" s="29">
        <v>36909</v>
      </c>
      <c r="J13" s="35"/>
    </row>
    <row r="14" spans="1:10" ht="30" customHeight="1">
      <c r="A14" s="6">
        <v>11</v>
      </c>
      <c r="B14" s="6" t="s">
        <v>8</v>
      </c>
      <c r="C14" s="16" t="s">
        <v>12</v>
      </c>
      <c r="D14" s="38">
        <v>12</v>
      </c>
      <c r="E14" s="40">
        <v>1040</v>
      </c>
      <c r="F14" s="40">
        <v>640</v>
      </c>
      <c r="G14" s="41">
        <f t="shared" si="0"/>
        <v>0.61538461538461542</v>
      </c>
      <c r="H14" s="40">
        <f t="shared" si="1"/>
        <v>400</v>
      </c>
      <c r="I14" s="29">
        <v>36909</v>
      </c>
      <c r="J14" s="35"/>
    </row>
    <row r="15" spans="1:10" ht="22.5" customHeight="1">
      <c r="A15" s="8" t="s">
        <v>11</v>
      </c>
      <c r="B15" s="11"/>
      <c r="C15" s="17"/>
      <c r="D15" s="39"/>
      <c r="E15" s="40">
        <f>SUM(E4:E14)</f>
        <v>45770</v>
      </c>
      <c r="F15" s="40">
        <f>SUM(F4:F14)</f>
        <v>39515</v>
      </c>
      <c r="G15" s="38">
        <f>F15/E15*100</f>
        <v>86.333843128686922</v>
      </c>
      <c r="H15" s="40">
        <f t="shared" si="1"/>
        <v>6255</v>
      </c>
      <c r="I15" s="30"/>
      <c r="J15" s="36"/>
    </row>
    <row r="16" spans="1:10" ht="18" customHeight="1">
      <c r="J16" s="37" t="s">
        <v>33</v>
      </c>
    </row>
    <row r="17" spans="10:10" ht="18.75" customHeight="1">
      <c r="J17" s="37" t="s">
        <v>2</v>
      </c>
    </row>
  </sheetData>
  <mergeCells count="16">
    <mergeCell ref="A2:C2"/>
    <mergeCell ref="D2:E2"/>
    <mergeCell ref="F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A15:C15"/>
    <mergeCell ref="I2:J3"/>
  </mergeCells>
  <phoneticPr fontId="1"/>
  <pageMargins left="0.55118110236220474" right="0.55118110236220474" top="0.98425196850393704" bottom="0.98425196850393704" header="0.51181102362204722" footer="0.45"/>
  <pageSetup paperSize="9" scale="73" firstPageNumber="86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R7</vt:lpstr>
      <vt:lpstr>R6</vt:lpstr>
      <vt:lpstr>R5</vt:lpstr>
      <vt:lpstr>R4</vt:lpstr>
      <vt:lpstr>Ｈ29</vt:lpstr>
      <vt:lpstr>Ｈ24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cp:lastPrinted>2025-03-19T00:19:21Z</cp:lastPrinted>
  <dcterms:created xsi:type="dcterms:W3CDTF">2023-01-04T08:02:47Z</dcterms:created>
  <dcterms:modified xsi:type="dcterms:W3CDTF">2026-03-23T01:23:57Z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2026-03-23T01:23:57Z</vt:filetime>
  </property>
</Properties>
</file>