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275" windowHeight="6735"/>
  </bookViews>
  <sheets>
    <sheet name="国民年金の給付状況" sheetId="1" r:id="rId1"/>
  </sheets>
  <definedNames>
    <definedName name="_xlnm.Print_Area" localSheetId="0">国民年金の給付状況!$A$1:$Y$27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<sst xmlns="http://schemas.openxmlformats.org/spreadsheetml/2006/main" xmlns:r="http://schemas.openxmlformats.org/officeDocument/2006/relationships" count="43" uniqueCount="43">
  <si>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合　　計</t>
    <rPh sb="0" eb="1">
      <t>ゴウ</t>
    </rPh>
    <rPh sb="3" eb="4">
      <t>ケイ</t>
    </rPh>
    <phoneticPr fontId="8"/>
  </si>
  <si>
    <t xml:space="preserve">資料：国保年金課 </t>
    <rPh sb="0" eb="2">
      <t>シリョウ</t>
    </rPh>
    <rPh sb="3" eb="5">
      <t>コクホ</t>
    </rPh>
    <rPh sb="5" eb="7">
      <t>ネンキン</t>
    </rPh>
    <rPh sb="7" eb="8">
      <t>カ</t>
    </rPh>
    <phoneticPr fontId="8"/>
  </si>
  <si>
    <t>　強制加入</t>
    <rPh sb="1" eb="3">
      <t>キョウセイ</t>
    </rPh>
    <rPh sb="3" eb="5">
      <t>カニュウ</t>
    </rPh>
    <phoneticPr fontId="8"/>
  </si>
  <si>
    <t>旧</t>
    <rPh sb="0" eb="1">
      <t>キュウ</t>
    </rPh>
    <phoneticPr fontId="8"/>
  </si>
  <si>
    <t>障害基礎（他制度）</t>
    <rPh sb="0" eb="1">
      <t>ショウ</t>
    </rPh>
    <rPh sb="1" eb="2">
      <t>ガイ</t>
    </rPh>
    <rPh sb="2" eb="4">
      <t>キソ</t>
    </rPh>
    <rPh sb="5" eb="6">
      <t>タ</t>
    </rPh>
    <rPh sb="6" eb="8">
      <t>セイド</t>
    </rPh>
    <phoneticPr fontId="8"/>
  </si>
  <si>
    <t>　老齢基礎年金</t>
    <rPh sb="1" eb="3">
      <t>ロウレイ</t>
    </rPh>
    <rPh sb="3" eb="5">
      <t>キソ</t>
    </rPh>
    <rPh sb="5" eb="7">
      <t>ネンキン</t>
    </rPh>
    <phoneticPr fontId="8"/>
  </si>
  <si>
    <t>令和４年度</t>
    <rPh sb="0" eb="2">
      <t>レイワ</t>
    </rPh>
    <rPh sb="3" eb="5">
      <t>ネンド</t>
    </rPh>
    <phoneticPr fontId="8"/>
  </si>
  <si>
    <t>　被保険者数</t>
    <rPh sb="1" eb="5">
      <t>ヒホケンシャ</t>
    </rPh>
    <rPh sb="5" eb="6">
      <t>スウ</t>
    </rPh>
    <phoneticPr fontId="8"/>
  </si>
  <si>
    <t>障害基礎（福祉）</t>
    <rPh sb="0" eb="1">
      <t>ショウ</t>
    </rPh>
    <rPh sb="1" eb="2">
      <t>ガイ</t>
    </rPh>
    <rPh sb="2" eb="4">
      <t>キソ</t>
    </rPh>
    <rPh sb="5" eb="7">
      <t>フクシ</t>
    </rPh>
    <phoneticPr fontId="8"/>
  </si>
  <si>
    <t>令和２年度</t>
    <rPh sb="0" eb="2">
      <t>レイワ</t>
    </rPh>
    <rPh sb="3" eb="5">
      <t>ネンド</t>
    </rPh>
    <phoneticPr fontId="8"/>
  </si>
  <si>
    <t>　任意加入</t>
    <rPh sb="1" eb="3">
      <t>ニンイ</t>
    </rPh>
    <rPh sb="3" eb="5">
      <t>カニュウ</t>
    </rPh>
    <phoneticPr fontId="8"/>
  </si>
  <si>
    <t xml:space="preserve">各年度末現在 </t>
    <rPh sb="0" eb="1">
      <t>カク</t>
    </rPh>
    <rPh sb="1" eb="2">
      <t>ネン</t>
    </rPh>
    <rPh sb="2" eb="3">
      <t>ド</t>
    </rPh>
    <rPh sb="3" eb="4">
      <t>スエ</t>
    </rPh>
    <rPh sb="4" eb="6">
      <t>ゲンザイ</t>
    </rPh>
    <phoneticPr fontId="8"/>
  </si>
  <si>
    <t>　遺　児</t>
    <rPh sb="1" eb="2">
      <t>イ</t>
    </rPh>
    <rPh sb="3" eb="4">
      <t>ジ</t>
    </rPh>
    <phoneticPr fontId="8"/>
  </si>
  <si>
    <t>老齢給付</t>
    <rPh sb="0" eb="2">
      <t>ロウレイ</t>
    </rPh>
    <rPh sb="2" eb="4">
      <t>キュウフ</t>
    </rPh>
    <phoneticPr fontId="8"/>
  </si>
  <si>
    <t>遺族基礎（拠出・福祉）</t>
    <rPh sb="0" eb="2">
      <t>イゾク</t>
    </rPh>
    <rPh sb="2" eb="4">
      <t>キソ</t>
    </rPh>
    <rPh sb="5" eb="7">
      <t>キョシュツ</t>
    </rPh>
    <rPh sb="8" eb="10">
      <t>フクシ</t>
    </rPh>
    <phoneticPr fontId="8"/>
  </si>
  <si>
    <t>平成３０年度</t>
    <rPh sb="0" eb="2">
      <t>ヘイセイ</t>
    </rPh>
    <rPh sb="4" eb="6">
      <t>ネンド</t>
    </rPh>
    <phoneticPr fontId="8"/>
  </si>
  <si>
    <t>-</t>
  </si>
  <si>
    <r>
      <t>（単位：人　</t>
    </r>
    <r>
      <rPr>
        <sz val="11"/>
        <color auto="1"/>
        <rFont val="ＭＳ 明朝"/>
      </rPr>
      <t>円）</t>
    </r>
    <rPh sb="1" eb="3">
      <t>タンイ</t>
    </rPh>
    <rPh sb="4" eb="5">
      <t>ヒト</t>
    </rPh>
    <rPh sb="6" eb="7">
      <t>エン</t>
    </rPh>
    <phoneticPr fontId="8"/>
  </si>
  <si>
    <t>総　　合　　計</t>
    <rPh sb="0" eb="1">
      <t>ソウ</t>
    </rPh>
    <rPh sb="3" eb="4">
      <t>ゴウ</t>
    </rPh>
    <rPh sb="6" eb="7">
      <t>ケイ</t>
    </rPh>
    <phoneticPr fontId="8"/>
  </si>
  <si>
    <t>種　　別</t>
    <rPh sb="0" eb="1">
      <t>タネ</t>
    </rPh>
    <rPh sb="3" eb="4">
      <t>ベツ</t>
    </rPh>
    <phoneticPr fontId="8"/>
  </si>
  <si>
    <t>国民年金の給付状況</t>
    <rPh sb="0" eb="2">
      <t>コクミン</t>
    </rPh>
    <rPh sb="2" eb="4">
      <t>ネンキン</t>
    </rPh>
    <rPh sb="5" eb="7">
      <t>キュウフ</t>
    </rPh>
    <rPh sb="7" eb="9">
      <t>ジョウキョウ</t>
    </rPh>
    <phoneticPr fontId="8"/>
  </si>
  <si>
    <t>遺族基礎（他制度）</t>
    <rPh sb="0" eb="2">
      <t>イゾク</t>
    </rPh>
    <rPh sb="2" eb="4">
      <t>キソ</t>
    </rPh>
    <rPh sb="5" eb="6">
      <t>タ</t>
    </rPh>
    <rPh sb="6" eb="8">
      <t>セイド</t>
    </rPh>
    <phoneticPr fontId="8"/>
  </si>
  <si>
    <t>法</t>
    <rPh sb="0" eb="1">
      <t>ホウ</t>
    </rPh>
    <phoneticPr fontId="8"/>
  </si>
  <si>
    <t>　小　計</t>
    <rPh sb="1" eb="2">
      <t>ショウ</t>
    </rPh>
    <rPh sb="3" eb="4">
      <t>ケイ</t>
    </rPh>
    <phoneticPr fontId="8"/>
  </si>
  <si>
    <t>障害基礎（拠出）</t>
    <rPh sb="0" eb="1">
      <t>ショウ</t>
    </rPh>
    <rPh sb="1" eb="2">
      <t>ガイ</t>
    </rPh>
    <rPh sb="2" eb="4">
      <t>キソ</t>
    </rPh>
    <rPh sb="5" eb="7">
      <t>キョシュツ</t>
    </rPh>
    <phoneticPr fontId="8"/>
  </si>
  <si>
    <t>　寡　婦</t>
    <rPh sb="1" eb="2">
      <t>ヤモメ</t>
    </rPh>
    <rPh sb="3" eb="4">
      <t>フ</t>
    </rPh>
    <phoneticPr fontId="8"/>
  </si>
  <si>
    <t>　母　子</t>
    <rPh sb="1" eb="2">
      <t>ハハ</t>
    </rPh>
    <rPh sb="3" eb="4">
      <t>コ</t>
    </rPh>
    <phoneticPr fontId="8"/>
  </si>
  <si>
    <t>遺族給付</t>
    <rPh sb="0" eb="2">
      <t>イゾク</t>
    </rPh>
    <rPh sb="2" eb="4">
      <t>キュウフ</t>
    </rPh>
    <phoneticPr fontId="8"/>
  </si>
  <si>
    <t>障害年金</t>
    <rPh sb="0" eb="2">
      <t>ショウガイ</t>
    </rPh>
    <rPh sb="2" eb="4">
      <t>ネンキン</t>
    </rPh>
    <phoneticPr fontId="8"/>
  </si>
  <si>
    <t>　老齢年金</t>
    <rPh sb="1" eb="3">
      <t>ロウレイ</t>
    </rPh>
    <rPh sb="3" eb="5">
      <t>ネンキン</t>
    </rPh>
    <phoneticPr fontId="8"/>
  </si>
  <si>
    <t>障害給付</t>
    <rPh sb="0" eb="2">
      <t>ショウガイ</t>
    </rPh>
    <rPh sb="2" eb="4">
      <t>キュウフ</t>
    </rPh>
    <phoneticPr fontId="8"/>
  </si>
  <si>
    <t>平成２７年度</t>
    <rPh sb="0" eb="2">
      <t>ヘイセイ</t>
    </rPh>
    <rPh sb="4" eb="6">
      <t>ネンド</t>
    </rPh>
    <phoneticPr fontId="8"/>
  </si>
  <si>
    <t>　通算老齢</t>
    <rPh sb="1" eb="3">
      <t>ツウサン</t>
    </rPh>
    <rPh sb="3" eb="5">
      <t>ロウレイ</t>
    </rPh>
    <phoneticPr fontId="8"/>
  </si>
  <si>
    <t>年金額</t>
    <rPh sb="0" eb="3">
      <t>ネンキンガク</t>
    </rPh>
    <phoneticPr fontId="8"/>
  </si>
  <si>
    <t>受給者数</t>
    <rPh sb="0" eb="3">
      <t>ジュキュウシャ</t>
    </rPh>
    <rPh sb="3" eb="4">
      <t>スウ</t>
    </rPh>
    <phoneticPr fontId="8"/>
  </si>
  <si>
    <t>令和３年度</t>
    <rPh sb="0" eb="2">
      <t>レイワ</t>
    </rPh>
    <rPh sb="3" eb="5">
      <t>ネンド</t>
    </rPh>
    <phoneticPr fontId="8"/>
  </si>
  <si>
    <t>令和６年度</t>
    <rPh sb="0" eb="2">
      <t>レイワ</t>
    </rPh>
    <rPh sb="3" eb="5">
      <t>ネンド</t>
    </rPh>
    <phoneticPr fontId="8"/>
  </si>
  <si>
    <t>平成３１年度/令和元年度</t>
    <rPh sb="0" eb="2">
      <t>ヘイセイ</t>
    </rPh>
    <rPh sb="4" eb="6">
      <t>ネンド</t>
    </rPh>
    <rPh sb="7" eb="9">
      <t>レイワ</t>
    </rPh>
    <rPh sb="9" eb="11">
      <t>ガンネン</t>
    </rPh>
    <rPh sb="11" eb="12">
      <t>ド</t>
    </rPh>
    <phoneticPr fontId="8"/>
  </si>
  <si>
    <t>平成２９年度</t>
    <rPh sb="0" eb="2">
      <t>ヘイセイ</t>
    </rPh>
    <rPh sb="4" eb="6">
      <t>ネンド</t>
    </rPh>
    <phoneticPr fontId="8"/>
  </si>
  <si>
    <t>平成２８年度</t>
    <rPh sb="0" eb="2">
      <t>ヘイセイ</t>
    </rPh>
    <rPh sb="4" eb="6">
      <t>ネンド</t>
    </rPh>
    <phoneticPr fontId="8"/>
  </si>
  <si>
    <t>平成２６年度</t>
    <rPh sb="0" eb="2">
      <t>ヘイセイ</t>
    </rPh>
    <rPh sb="4" eb="6">
      <t>ネンド</t>
    </rPh>
    <phoneticPr fontId="8"/>
  </si>
  <si>
    <t>年　　度</t>
    <rPh sb="0" eb="1">
      <t>トシ</t>
    </rPh>
    <rPh sb="3" eb="4">
      <t>ド</t>
    </rPh>
    <phoneticPr fontId="8"/>
  </si>
  <si>
    <t>令和５年度</t>
    <rPh sb="0" eb="2">
      <t>レイワ</t>
    </rPh>
    <rPh sb="3" eb="5">
      <t>ネンド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</si>
</sst>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textRotation="255"/>
    </xf>
    <xf numFmtId="0" fontId="1" fillId="2" borderId="3" xfId="2" applyFont="1" applyFill="1" applyBorder="1" applyAlignment="1">
      <alignment horizontal="center" vertical="center" textRotation="255"/>
    </xf>
    <xf numFmtId="0" fontId="1" fillId="2" borderId="4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>
      <alignment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10" xfId="2" applyFont="1" applyFill="1" applyBorder="1">
      <alignment vertical="center"/>
    </xf>
    <xf numFmtId="0" fontId="3" fillId="2" borderId="0" xfId="2" applyFont="1" applyFill="1">
      <alignment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1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1" fillId="0" borderId="11" xfId="2" applyFont="1" applyBorder="1" applyAlignment="1">
      <alignment horizontal="center" vertical="center"/>
    </xf>
    <xf numFmtId="0" fontId="3" fillId="2" borderId="11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3" fontId="3" fillId="0" borderId="9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9" xfId="2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9" xfId="0" applyNumberFormat="1" applyFont="1" applyBorder="1">
      <alignment vertical="center"/>
    </xf>
    <xf numFmtId="176" fontId="3" fillId="0" borderId="9" xfId="2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2" borderId="9" xfId="2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176" fontId="3" fillId="0" borderId="11" xfId="2" applyNumberFormat="1" applyFont="1" applyFill="1" applyBorder="1" applyAlignment="1">
      <alignment horizontal="right" vertical="center"/>
    </xf>
    <xf numFmtId="176" fontId="7" fillId="0" borderId="9" xfId="0" applyNumberFormat="1" applyFont="1" applyBorder="1">
      <alignment vertical="center"/>
    </xf>
    <xf numFmtId="3" fontId="7" fillId="0" borderId="9" xfId="0" applyNumberFormat="1" applyFont="1" applyBorder="1">
      <alignment vertical="center"/>
    </xf>
    <xf numFmtId="176" fontId="7" fillId="0" borderId="9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176" fontId="7" fillId="0" borderId="11" xfId="2" applyNumberFormat="1" applyFont="1" applyFill="1" applyBorder="1" applyAlignment="1">
      <alignment horizontal="right" vertical="center"/>
    </xf>
  </cellXfs>
  <cellStyles count="3">
    <cellStyle name="桁区切り 3" xfId="1"/>
    <cellStyle name="標準" xfId="0" builtinId="0"/>
    <cellStyle name="標準 3" xfId="2"/>
  </cellStyle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27"/>
  <sheetViews>
    <sheetView tabSelected="1" view="pageBreakPreview" zoomScaleSheetLayoutView="100" workbookViewId="0">
      <pane xSplit="3" ySplit="4" topLeftCell="O5" activePane="bottomRight" state="frozen"/>
      <selection pane="topRight"/>
      <selection pane="bottomLeft"/>
      <selection pane="bottomRight"/>
    </sheetView>
  </sheetViews>
  <sheetFormatPr defaultRowHeight="13.5"/>
  <cols>
    <col min="1" max="1" width="4.625" style="1" customWidth="1"/>
    <col min="2" max="2" width="4.625" style="2" customWidth="1"/>
    <col min="3" max="3" width="14.125" style="2" customWidth="1"/>
    <col min="4" max="4" width="8.875" style="2" customWidth="1"/>
    <col min="5" max="5" width="15.625" style="2" customWidth="1"/>
    <col min="6" max="6" width="8.75" style="2" customWidth="1"/>
    <col min="7" max="7" width="15.625" style="2" customWidth="1"/>
    <col min="8" max="8" width="9.375" style="2" bestFit="1" customWidth="1"/>
    <col min="9" max="9" width="15.625" style="2" customWidth="1"/>
    <col min="10" max="10" width="9.375" style="2" customWidth="1"/>
    <col min="11" max="11" width="15.625" style="2" customWidth="1"/>
    <col min="12" max="12" width="9.375" style="2" customWidth="1"/>
    <col min="13" max="13" width="15.625" style="2" customWidth="1"/>
    <col min="14" max="14" width="9.375" style="2" customWidth="1"/>
    <col min="15" max="15" width="15.625" style="2" customWidth="1"/>
    <col min="16" max="16" width="9.375" style="2" customWidth="1"/>
    <col min="17" max="17" width="15.625" style="2" customWidth="1"/>
    <col min="18" max="18" width="9.375" style="2" customWidth="1"/>
    <col min="19" max="19" width="15.625" style="2" customWidth="1"/>
    <col min="20" max="20" width="9.375" style="2" customWidth="1"/>
    <col min="21" max="21" width="15.625" style="2" customWidth="1"/>
    <col min="22" max="22" width="9.375" style="2" customWidth="1"/>
    <col min="23" max="23" width="15.625" style="2" customWidth="1"/>
    <col min="24" max="24" width="9.375" style="2" customWidth="1"/>
    <col min="25" max="25" width="15.625" style="2" customWidth="1"/>
    <col min="26" max="16384" width="9" style="2" customWidth="1"/>
  </cols>
  <sheetData>
    <row r="1" spans="1:25" s="3" customFormat="1" ht="17.850000000000001" customHeight="1">
      <c r="A1" s="4" t="s">
        <v>20</v>
      </c>
    </row>
    <row r="2" spans="1:25" s="3" customFormat="1" ht="21" customHeight="1">
      <c r="A2" s="5"/>
      <c r="E2" s="33"/>
      <c r="U2" s="33"/>
      <c r="W2" s="33"/>
      <c r="Y2" s="33" t="s">
        <v>17</v>
      </c>
    </row>
    <row r="3" spans="1:25" ht="24" customHeight="1">
      <c r="A3" s="6" t="s">
        <v>41</v>
      </c>
      <c r="B3" s="13"/>
      <c r="C3" s="22"/>
      <c r="D3" s="27" t="s">
        <v>40</v>
      </c>
      <c r="E3" s="27"/>
      <c r="F3" s="27" t="s">
        <v>31</v>
      </c>
      <c r="G3" s="27"/>
      <c r="H3" s="27" t="s">
        <v>39</v>
      </c>
      <c r="I3" s="27"/>
      <c r="J3" s="27" t="s">
        <v>38</v>
      </c>
      <c r="K3" s="27"/>
      <c r="L3" s="27" t="s">
        <v>15</v>
      </c>
      <c r="M3" s="27"/>
      <c r="N3" s="38" t="s">
        <v>37</v>
      </c>
      <c r="O3" s="38"/>
      <c r="P3" s="27" t="s">
        <v>9</v>
      </c>
      <c r="Q3" s="27"/>
      <c r="R3" s="27" t="s">
        <v>35</v>
      </c>
      <c r="S3" s="27"/>
      <c r="T3" s="27" t="s">
        <v>6</v>
      </c>
      <c r="U3" s="27"/>
      <c r="V3" s="27" t="s">
        <v>42</v>
      </c>
      <c r="W3" s="27"/>
      <c r="X3" s="27" t="s">
        <v>36</v>
      </c>
      <c r="Y3" s="27"/>
    </row>
    <row r="4" spans="1:25" ht="24" customHeight="1">
      <c r="A4" s="6" t="s">
        <v>19</v>
      </c>
      <c r="B4" s="13"/>
      <c r="C4" s="22"/>
      <c r="D4" s="27" t="s">
        <v>34</v>
      </c>
      <c r="E4" s="27" t="s">
        <v>33</v>
      </c>
      <c r="F4" s="27" t="s">
        <v>34</v>
      </c>
      <c r="G4" s="27" t="s">
        <v>33</v>
      </c>
      <c r="H4" s="27" t="s">
        <v>34</v>
      </c>
      <c r="I4" s="27" t="s">
        <v>33</v>
      </c>
      <c r="J4" s="27" t="s">
        <v>34</v>
      </c>
      <c r="K4" s="27" t="s">
        <v>33</v>
      </c>
      <c r="L4" s="27" t="s">
        <v>34</v>
      </c>
      <c r="M4" s="27" t="s">
        <v>33</v>
      </c>
      <c r="N4" s="27" t="s">
        <v>34</v>
      </c>
      <c r="O4" s="27" t="s">
        <v>33</v>
      </c>
      <c r="P4" s="27" t="s">
        <v>34</v>
      </c>
      <c r="Q4" s="27" t="s">
        <v>33</v>
      </c>
      <c r="R4" s="27" t="s">
        <v>34</v>
      </c>
      <c r="S4" s="27" t="s">
        <v>33</v>
      </c>
      <c r="T4" s="27" t="s">
        <v>34</v>
      </c>
      <c r="U4" s="27" t="s">
        <v>33</v>
      </c>
      <c r="V4" s="27" t="s">
        <v>34</v>
      </c>
      <c r="W4" s="27" t="s">
        <v>33</v>
      </c>
      <c r="X4" s="27" t="s">
        <v>34</v>
      </c>
      <c r="Y4" s="27" t="s">
        <v>33</v>
      </c>
    </row>
    <row r="5" spans="1:25" ht="24" customHeight="1">
      <c r="A5" s="7" t="s">
        <v>13</v>
      </c>
      <c r="B5" s="14" t="s">
        <v>5</v>
      </c>
      <c r="C5" s="23"/>
      <c r="D5" s="28">
        <v>15905</v>
      </c>
      <c r="E5" s="34">
        <v>10111230200</v>
      </c>
      <c r="F5" s="34">
        <v>16538</v>
      </c>
      <c r="G5" s="34">
        <v>10662477667</v>
      </c>
      <c r="H5" s="34">
        <v>17096</v>
      </c>
      <c r="I5" s="34">
        <v>11082041776</v>
      </c>
      <c r="J5" s="34">
        <v>18108</v>
      </c>
      <c r="K5" s="34">
        <v>11646813916</v>
      </c>
      <c r="L5" s="34">
        <v>18571</v>
      </c>
      <c r="M5" s="34">
        <v>11962570700</v>
      </c>
      <c r="N5" s="34">
        <v>18879</v>
      </c>
      <c r="O5" s="34">
        <v>12194526888</v>
      </c>
      <c r="P5" s="34">
        <v>19202</v>
      </c>
      <c r="Q5" s="34">
        <v>12464635372</v>
      </c>
      <c r="R5" s="34">
        <v>19480</v>
      </c>
      <c r="S5" s="34">
        <v>12654767987</v>
      </c>
      <c r="T5" s="34">
        <v>19612</v>
      </c>
      <c r="U5" s="34">
        <v>12714131929</v>
      </c>
      <c r="V5" s="34">
        <v>19696</v>
      </c>
      <c r="W5" s="34">
        <v>13024414215</v>
      </c>
      <c r="X5" s="41">
        <v>19717</v>
      </c>
      <c r="Y5" s="41">
        <v>13399271244</v>
      </c>
    </row>
    <row r="6" spans="1:25" ht="24" customHeight="1">
      <c r="A6" s="8"/>
      <c r="B6" s="15" t="s">
        <v>22</v>
      </c>
      <c r="C6" s="20" t="s">
        <v>29</v>
      </c>
      <c r="D6" s="28">
        <v>569</v>
      </c>
      <c r="E6" s="34">
        <v>233400900</v>
      </c>
      <c r="F6" s="34">
        <v>492</v>
      </c>
      <c r="G6" s="34">
        <v>203927500</v>
      </c>
      <c r="H6" s="34">
        <v>422</v>
      </c>
      <c r="I6" s="34">
        <v>174889119</v>
      </c>
      <c r="J6" s="34">
        <v>365</v>
      </c>
      <c r="K6" s="34">
        <v>149605232</v>
      </c>
      <c r="L6" s="34">
        <v>308</v>
      </c>
      <c r="M6" s="34">
        <v>127379499</v>
      </c>
      <c r="N6" s="34">
        <v>254</v>
      </c>
      <c r="O6" s="34">
        <v>104777266</v>
      </c>
      <c r="P6" s="34">
        <v>216</v>
      </c>
      <c r="Q6" s="34">
        <v>88019685</v>
      </c>
      <c r="R6" s="34">
        <v>190</v>
      </c>
      <c r="S6" s="34">
        <v>76746760</v>
      </c>
      <c r="T6" s="34">
        <v>160</v>
      </c>
      <c r="U6" s="34">
        <v>63318002</v>
      </c>
      <c r="V6" s="34">
        <v>138</v>
      </c>
      <c r="W6" s="34">
        <v>54656798</v>
      </c>
      <c r="X6" s="41">
        <v>115</v>
      </c>
      <c r="Y6" s="41">
        <v>45401277</v>
      </c>
    </row>
    <row r="7" spans="1:25" ht="24" customHeight="1">
      <c r="A7" s="8"/>
      <c r="B7" s="16"/>
      <c r="C7" s="23" t="s">
        <v>32</v>
      </c>
      <c r="D7" s="29">
        <v>191</v>
      </c>
      <c r="E7" s="34">
        <v>41113000</v>
      </c>
      <c r="F7" s="34">
        <v>164</v>
      </c>
      <c r="G7" s="34">
        <v>34950500</v>
      </c>
      <c r="H7" s="34">
        <v>140</v>
      </c>
      <c r="I7" s="34">
        <v>29650267</v>
      </c>
      <c r="J7" s="34">
        <v>123</v>
      </c>
      <c r="K7" s="34">
        <v>27062215</v>
      </c>
      <c r="L7" s="34">
        <v>106</v>
      </c>
      <c r="M7" s="34">
        <v>22336648</v>
      </c>
      <c r="N7" s="34">
        <v>87</v>
      </c>
      <c r="O7" s="34">
        <v>18872199</v>
      </c>
      <c r="P7" s="34">
        <v>72</v>
      </c>
      <c r="Q7" s="34">
        <v>15388528</v>
      </c>
      <c r="R7" s="34">
        <v>58</v>
      </c>
      <c r="S7" s="34">
        <v>11381245</v>
      </c>
      <c r="T7" s="34">
        <v>50</v>
      </c>
      <c r="U7" s="34">
        <v>9468767</v>
      </c>
      <c r="V7" s="34">
        <v>42</v>
      </c>
      <c r="W7" s="34">
        <v>8042677</v>
      </c>
      <c r="X7" s="41">
        <v>32</v>
      </c>
      <c r="Y7" s="41">
        <v>5905442</v>
      </c>
    </row>
    <row r="8" spans="1:25" ht="24" customHeight="1">
      <c r="A8" s="8"/>
      <c r="B8" s="17"/>
      <c r="C8" s="24" t="s">
        <v>23</v>
      </c>
      <c r="D8" s="28">
        <f t="shared" ref="D8:S8" si="0">D6+D7</f>
        <v>760</v>
      </c>
      <c r="E8" s="34">
        <f t="shared" si="0"/>
        <v>274513900</v>
      </c>
      <c r="F8" s="28">
        <f t="shared" si="0"/>
        <v>656</v>
      </c>
      <c r="G8" s="34">
        <f t="shared" si="0"/>
        <v>238878000</v>
      </c>
      <c r="H8" s="28">
        <f t="shared" si="0"/>
        <v>562</v>
      </c>
      <c r="I8" s="34">
        <f t="shared" si="0"/>
        <v>204539386</v>
      </c>
      <c r="J8" s="28">
        <f t="shared" si="0"/>
        <v>488</v>
      </c>
      <c r="K8" s="34">
        <f t="shared" si="0"/>
        <v>176667447</v>
      </c>
      <c r="L8" s="28">
        <f t="shared" si="0"/>
        <v>414</v>
      </c>
      <c r="M8" s="34">
        <f t="shared" si="0"/>
        <v>149716147</v>
      </c>
      <c r="N8" s="28">
        <f t="shared" si="0"/>
        <v>341</v>
      </c>
      <c r="O8" s="34">
        <f t="shared" si="0"/>
        <v>123649465</v>
      </c>
      <c r="P8" s="28">
        <f t="shared" si="0"/>
        <v>288</v>
      </c>
      <c r="Q8" s="34">
        <f t="shared" si="0"/>
        <v>103408213</v>
      </c>
      <c r="R8" s="28">
        <f t="shared" si="0"/>
        <v>248</v>
      </c>
      <c r="S8" s="34">
        <f t="shared" si="0"/>
        <v>88128005</v>
      </c>
      <c r="T8" s="28">
        <v>210</v>
      </c>
      <c r="U8" s="34">
        <v>72786769</v>
      </c>
      <c r="V8" s="28">
        <f>SUM(V6:V7)</f>
        <v>180</v>
      </c>
      <c r="W8" s="34">
        <f>SUM(W6:W7)</f>
        <v>62699475</v>
      </c>
      <c r="X8" s="42">
        <f>SUM(X6:X7)</f>
        <v>147</v>
      </c>
      <c r="Y8" s="41">
        <f>SUM(Y6:Y7)</f>
        <v>51306719</v>
      </c>
    </row>
    <row r="9" spans="1:25" ht="24" customHeight="1">
      <c r="A9" s="9"/>
      <c r="B9" s="6" t="s">
        <v>0</v>
      </c>
      <c r="C9" s="25"/>
      <c r="D9" s="28">
        <f t="shared" ref="D9:S9" si="1">SUM(D5:D7)</f>
        <v>16665</v>
      </c>
      <c r="E9" s="34">
        <f t="shared" si="1"/>
        <v>10385744100</v>
      </c>
      <c r="F9" s="34">
        <f t="shared" si="1"/>
        <v>17194</v>
      </c>
      <c r="G9" s="34">
        <f t="shared" si="1"/>
        <v>10901355667</v>
      </c>
      <c r="H9" s="34">
        <f t="shared" si="1"/>
        <v>17658</v>
      </c>
      <c r="I9" s="34">
        <f t="shared" si="1"/>
        <v>11286581162</v>
      </c>
      <c r="J9" s="34">
        <f t="shared" si="1"/>
        <v>18596</v>
      </c>
      <c r="K9" s="34">
        <f t="shared" si="1"/>
        <v>11823481363</v>
      </c>
      <c r="L9" s="34">
        <f t="shared" si="1"/>
        <v>18985</v>
      </c>
      <c r="M9" s="34">
        <f t="shared" si="1"/>
        <v>12112286847</v>
      </c>
      <c r="N9" s="34">
        <f t="shared" si="1"/>
        <v>19220</v>
      </c>
      <c r="O9" s="34">
        <f t="shared" si="1"/>
        <v>12318176353</v>
      </c>
      <c r="P9" s="34">
        <f t="shared" si="1"/>
        <v>19490</v>
      </c>
      <c r="Q9" s="34">
        <f t="shared" si="1"/>
        <v>12568043585</v>
      </c>
      <c r="R9" s="34">
        <f t="shared" si="1"/>
        <v>19728</v>
      </c>
      <c r="S9" s="34">
        <f t="shared" si="1"/>
        <v>12742895992</v>
      </c>
      <c r="T9" s="34">
        <v>19822</v>
      </c>
      <c r="U9" s="34">
        <v>12786918698</v>
      </c>
      <c r="V9" s="34">
        <f>V8+V5</f>
        <v>19876</v>
      </c>
      <c r="W9" s="34">
        <f>W8+W5</f>
        <v>13087113690</v>
      </c>
      <c r="X9" s="41">
        <f>X8+X5</f>
        <v>19864</v>
      </c>
      <c r="Y9" s="41">
        <f>Y8+Y5</f>
        <v>13450577963</v>
      </c>
    </row>
    <row r="10" spans="1:25" ht="24" customHeight="1">
      <c r="A10" s="7" t="s">
        <v>30</v>
      </c>
      <c r="B10" s="18" t="s">
        <v>4</v>
      </c>
      <c r="C10" s="23"/>
      <c r="D10" s="29">
        <v>132</v>
      </c>
      <c r="E10" s="34">
        <v>110222800</v>
      </c>
      <c r="F10" s="34">
        <v>136</v>
      </c>
      <c r="G10" s="34">
        <v>113934600</v>
      </c>
      <c r="H10" s="34">
        <v>141</v>
      </c>
      <c r="I10" s="34">
        <v>118284875</v>
      </c>
      <c r="J10" s="34">
        <v>161</v>
      </c>
      <c r="K10" s="34">
        <v>134753475</v>
      </c>
      <c r="L10" s="34">
        <v>169</v>
      </c>
      <c r="M10" s="34">
        <v>141737700</v>
      </c>
      <c r="N10" s="34">
        <v>172</v>
      </c>
      <c r="O10" s="34">
        <v>144971500</v>
      </c>
      <c r="P10" s="34">
        <v>180</v>
      </c>
      <c r="Q10" s="34">
        <v>151401275</v>
      </c>
      <c r="R10" s="34">
        <v>190</v>
      </c>
      <c r="S10" s="34">
        <v>160869225</v>
      </c>
      <c r="T10" s="34">
        <v>195</v>
      </c>
      <c r="U10" s="34">
        <v>166405150</v>
      </c>
      <c r="V10" s="34">
        <v>198</v>
      </c>
      <c r="W10" s="34">
        <v>172359400</v>
      </c>
      <c r="X10" s="41">
        <v>198</v>
      </c>
      <c r="Y10" s="41">
        <v>177088050</v>
      </c>
    </row>
    <row r="11" spans="1:25" ht="24" customHeight="1">
      <c r="A11" s="8"/>
      <c r="B11" s="14" t="s">
        <v>24</v>
      </c>
      <c r="C11" s="23"/>
      <c r="D11" s="29">
        <v>213</v>
      </c>
      <c r="E11" s="34">
        <v>181675300</v>
      </c>
      <c r="F11" s="34">
        <v>210</v>
      </c>
      <c r="G11" s="34">
        <v>179940525</v>
      </c>
      <c r="H11" s="34">
        <v>220</v>
      </c>
      <c r="I11" s="34">
        <v>190337525</v>
      </c>
      <c r="J11" s="34">
        <v>218</v>
      </c>
      <c r="K11" s="34">
        <v>187970175</v>
      </c>
      <c r="L11" s="34">
        <v>221</v>
      </c>
      <c r="M11" s="34">
        <v>193119800</v>
      </c>
      <c r="N11" s="34">
        <v>218</v>
      </c>
      <c r="O11" s="34">
        <v>189838550</v>
      </c>
      <c r="P11" s="34">
        <v>226</v>
      </c>
      <c r="Q11" s="34">
        <v>195728125</v>
      </c>
      <c r="R11" s="34">
        <v>244</v>
      </c>
      <c r="S11" s="34">
        <v>210753550</v>
      </c>
      <c r="T11" s="34">
        <v>244</v>
      </c>
      <c r="U11" s="34">
        <v>210108700</v>
      </c>
      <c r="V11" s="34">
        <v>247</v>
      </c>
      <c r="W11" s="34">
        <v>214664900</v>
      </c>
      <c r="X11" s="41">
        <v>248</v>
      </c>
      <c r="Y11" s="41">
        <v>219250750</v>
      </c>
    </row>
    <row r="12" spans="1:25" ht="23.25" customHeight="1">
      <c r="A12" s="8"/>
      <c r="B12" s="14" t="s">
        <v>8</v>
      </c>
      <c r="C12" s="23"/>
      <c r="D12" s="29">
        <v>589</v>
      </c>
      <c r="E12" s="34">
        <v>516953700</v>
      </c>
      <c r="F12" s="34">
        <v>574</v>
      </c>
      <c r="G12" s="34">
        <v>508148250</v>
      </c>
      <c r="H12" s="34">
        <v>585</v>
      </c>
      <c r="I12" s="34">
        <v>517575850</v>
      </c>
      <c r="J12" s="34">
        <v>593</v>
      </c>
      <c r="K12" s="34">
        <v>523864325</v>
      </c>
      <c r="L12" s="34">
        <v>596</v>
      </c>
      <c r="M12" s="34">
        <v>526007400</v>
      </c>
      <c r="N12" s="34">
        <v>595</v>
      </c>
      <c r="O12" s="34">
        <v>525571875</v>
      </c>
      <c r="P12" s="34">
        <v>605</v>
      </c>
      <c r="Q12" s="34">
        <v>534270850</v>
      </c>
      <c r="R12" s="34">
        <v>630</v>
      </c>
      <c r="S12" s="34">
        <v>554790275</v>
      </c>
      <c r="T12" s="34">
        <v>643</v>
      </c>
      <c r="U12" s="34">
        <v>561756250</v>
      </c>
      <c r="V12" s="34">
        <v>638</v>
      </c>
      <c r="W12" s="34">
        <v>568187200</v>
      </c>
      <c r="X12" s="41">
        <v>648</v>
      </c>
      <c r="Y12" s="41">
        <v>588460550</v>
      </c>
    </row>
    <row r="13" spans="1:25" ht="24" customHeight="1">
      <c r="A13" s="8"/>
      <c r="B13" s="14" t="s">
        <v>28</v>
      </c>
      <c r="C13" s="23"/>
      <c r="D13" s="29">
        <v>23</v>
      </c>
      <c r="E13" s="34">
        <v>20286000</v>
      </c>
      <c r="F13" s="34">
        <v>22</v>
      </c>
      <c r="G13" s="34">
        <v>19697200</v>
      </c>
      <c r="H13" s="34">
        <v>18</v>
      </c>
      <c r="I13" s="34">
        <v>16382100</v>
      </c>
      <c r="J13" s="34">
        <v>17</v>
      </c>
      <c r="K13" s="34">
        <v>15780825</v>
      </c>
      <c r="L13" s="34">
        <v>18</v>
      </c>
      <c r="M13" s="34">
        <v>16754950</v>
      </c>
      <c r="N13" s="34">
        <v>15</v>
      </c>
      <c r="O13" s="34">
        <v>14041800</v>
      </c>
      <c r="P13" s="34">
        <v>12</v>
      </c>
      <c r="Q13" s="34">
        <v>11334650</v>
      </c>
      <c r="R13" s="34">
        <v>11</v>
      </c>
      <c r="S13" s="34">
        <v>10542150</v>
      </c>
      <c r="T13" s="34">
        <v>10</v>
      </c>
      <c r="U13" s="34">
        <v>9528050</v>
      </c>
      <c r="V13" s="34">
        <v>9</v>
      </c>
      <c r="W13" s="34">
        <v>8727600</v>
      </c>
      <c r="X13" s="41">
        <v>5</v>
      </c>
      <c r="Y13" s="41">
        <v>5091375</v>
      </c>
    </row>
    <row r="14" spans="1:25" ht="24" customHeight="1">
      <c r="A14" s="9"/>
      <c r="B14" s="6" t="s">
        <v>0</v>
      </c>
      <c r="C14" s="22"/>
      <c r="D14" s="29">
        <f t="shared" ref="D14:S14" si="2">SUM(D10:D13)</f>
        <v>957</v>
      </c>
      <c r="E14" s="34">
        <f t="shared" si="2"/>
        <v>829137800</v>
      </c>
      <c r="F14" s="34">
        <f t="shared" si="2"/>
        <v>942</v>
      </c>
      <c r="G14" s="34">
        <f t="shared" si="2"/>
        <v>821720575</v>
      </c>
      <c r="H14" s="34">
        <f t="shared" si="2"/>
        <v>964</v>
      </c>
      <c r="I14" s="34">
        <f t="shared" si="2"/>
        <v>842580350</v>
      </c>
      <c r="J14" s="34">
        <f t="shared" si="2"/>
        <v>989</v>
      </c>
      <c r="K14" s="34">
        <f t="shared" si="2"/>
        <v>862368800</v>
      </c>
      <c r="L14" s="34">
        <f t="shared" si="2"/>
        <v>1004</v>
      </c>
      <c r="M14" s="34">
        <f t="shared" si="2"/>
        <v>877619850</v>
      </c>
      <c r="N14" s="34">
        <f t="shared" si="2"/>
        <v>1000</v>
      </c>
      <c r="O14" s="34">
        <f t="shared" si="2"/>
        <v>874423725</v>
      </c>
      <c r="P14" s="34">
        <f t="shared" si="2"/>
        <v>1023</v>
      </c>
      <c r="Q14" s="34">
        <f t="shared" si="2"/>
        <v>892734900</v>
      </c>
      <c r="R14" s="34">
        <f t="shared" si="2"/>
        <v>1075</v>
      </c>
      <c r="S14" s="34">
        <f t="shared" si="2"/>
        <v>936955200</v>
      </c>
      <c r="T14" s="34">
        <v>1092</v>
      </c>
      <c r="U14" s="34">
        <v>947798150</v>
      </c>
      <c r="V14" s="34">
        <f>SUM(V10:V13)</f>
        <v>1092</v>
      </c>
      <c r="W14" s="34">
        <f>SUM(W10:W13)</f>
        <v>963939100</v>
      </c>
      <c r="X14" s="41">
        <f>SUM(X10:X13)</f>
        <v>1099</v>
      </c>
      <c r="Y14" s="41">
        <f>SUM(Y10:Y13)</f>
        <v>989890725</v>
      </c>
    </row>
    <row r="15" spans="1:25" ht="24" customHeight="1">
      <c r="A15" s="7" t="s">
        <v>27</v>
      </c>
      <c r="B15" s="19" t="s">
        <v>21</v>
      </c>
      <c r="C15" s="26"/>
      <c r="D15" s="29">
        <v>101</v>
      </c>
      <c r="E15" s="34">
        <v>81509700</v>
      </c>
      <c r="F15" s="34">
        <v>100</v>
      </c>
      <c r="G15" s="34">
        <v>80666200</v>
      </c>
      <c r="H15" s="34">
        <v>98</v>
      </c>
      <c r="I15" s="34">
        <v>79714900</v>
      </c>
      <c r="J15" s="34">
        <v>98</v>
      </c>
      <c r="K15" s="34">
        <v>79966001</v>
      </c>
      <c r="L15" s="34">
        <v>95</v>
      </c>
      <c r="M15" s="34">
        <v>77297401</v>
      </c>
      <c r="N15" s="34">
        <v>88</v>
      </c>
      <c r="O15" s="34">
        <v>70460300</v>
      </c>
      <c r="P15" s="34">
        <v>88</v>
      </c>
      <c r="Q15" s="34">
        <v>68405998</v>
      </c>
      <c r="R15" s="34">
        <v>80</v>
      </c>
      <c r="S15" s="34">
        <v>63491501</v>
      </c>
      <c r="T15" s="34">
        <v>79</v>
      </c>
      <c r="U15" s="34">
        <v>60170598</v>
      </c>
      <c r="V15" s="34">
        <v>82</v>
      </c>
      <c r="W15" s="34">
        <v>65189948</v>
      </c>
      <c r="X15" s="41">
        <v>89</v>
      </c>
      <c r="Y15" s="41">
        <v>72963403</v>
      </c>
    </row>
    <row r="16" spans="1:25" ht="24" customHeight="1">
      <c r="A16" s="8"/>
      <c r="B16" s="14" t="s">
        <v>14</v>
      </c>
      <c r="C16" s="23"/>
      <c r="D16" s="29">
        <v>36</v>
      </c>
      <c r="E16" s="34">
        <v>27971200</v>
      </c>
      <c r="F16" s="34">
        <v>29</v>
      </c>
      <c r="G16" s="34">
        <v>24430200</v>
      </c>
      <c r="H16" s="34">
        <v>23</v>
      </c>
      <c r="I16" s="34">
        <v>19631700</v>
      </c>
      <c r="J16" s="34">
        <v>23</v>
      </c>
      <c r="K16" s="34">
        <v>18726200</v>
      </c>
      <c r="L16" s="34">
        <v>18</v>
      </c>
      <c r="M16" s="34">
        <v>13932500</v>
      </c>
      <c r="N16" s="34">
        <v>22</v>
      </c>
      <c r="O16" s="34">
        <v>16329800</v>
      </c>
      <c r="P16" s="34">
        <v>33</v>
      </c>
      <c r="Q16" s="34">
        <v>25528999</v>
      </c>
      <c r="R16" s="34">
        <v>29</v>
      </c>
      <c r="S16" s="34">
        <v>22711301</v>
      </c>
      <c r="T16" s="34">
        <v>24</v>
      </c>
      <c r="U16" s="34">
        <v>18284399</v>
      </c>
      <c r="V16" s="34">
        <v>30</v>
      </c>
      <c r="W16" s="34">
        <v>22673799</v>
      </c>
      <c r="X16" s="41">
        <v>32</v>
      </c>
      <c r="Y16" s="41">
        <v>25141001</v>
      </c>
    </row>
    <row r="17" spans="1:25" ht="24" customHeight="1">
      <c r="A17" s="8"/>
      <c r="B17" s="16"/>
      <c r="C17" s="20" t="s">
        <v>26</v>
      </c>
      <c r="D17" s="30" t="s">
        <v>16</v>
      </c>
      <c r="E17" s="35" t="s">
        <v>16</v>
      </c>
      <c r="F17" s="35" t="s">
        <v>16</v>
      </c>
      <c r="G17" s="35" t="s">
        <v>16</v>
      </c>
      <c r="H17" s="35" t="s">
        <v>16</v>
      </c>
      <c r="I17" s="35" t="s">
        <v>16</v>
      </c>
      <c r="J17" s="35" t="s">
        <v>16</v>
      </c>
      <c r="K17" s="35" t="s">
        <v>16</v>
      </c>
      <c r="L17" s="35" t="s">
        <v>16</v>
      </c>
      <c r="M17" s="35" t="s">
        <v>16</v>
      </c>
      <c r="N17" s="35" t="s">
        <v>16</v>
      </c>
      <c r="O17" s="35" t="s">
        <v>16</v>
      </c>
      <c r="P17" s="35" t="s">
        <v>16</v>
      </c>
      <c r="Q17" s="35" t="s">
        <v>16</v>
      </c>
      <c r="R17" s="35" t="s">
        <v>16</v>
      </c>
      <c r="S17" s="35" t="s">
        <v>16</v>
      </c>
      <c r="T17" s="35" t="s">
        <v>16</v>
      </c>
      <c r="U17" s="35" t="s">
        <v>16</v>
      </c>
      <c r="V17" s="35" t="s">
        <v>16</v>
      </c>
      <c r="W17" s="35" t="s">
        <v>16</v>
      </c>
      <c r="X17" s="43" t="s">
        <v>16</v>
      </c>
      <c r="Y17" s="43" t="s">
        <v>16</v>
      </c>
    </row>
    <row r="18" spans="1:25" ht="24" customHeight="1">
      <c r="A18" s="8"/>
      <c r="B18" s="16" t="s">
        <v>3</v>
      </c>
      <c r="C18" s="20" t="s">
        <v>12</v>
      </c>
      <c r="D18" s="30" t="s">
        <v>16</v>
      </c>
      <c r="E18" s="35" t="s">
        <v>16</v>
      </c>
      <c r="F18" s="35" t="s">
        <v>16</v>
      </c>
      <c r="G18" s="35" t="s">
        <v>16</v>
      </c>
      <c r="H18" s="35" t="s">
        <v>16</v>
      </c>
      <c r="I18" s="35" t="s">
        <v>16</v>
      </c>
      <c r="J18" s="35" t="s">
        <v>16</v>
      </c>
      <c r="K18" s="35" t="s">
        <v>16</v>
      </c>
      <c r="L18" s="35" t="s">
        <v>16</v>
      </c>
      <c r="M18" s="35" t="s">
        <v>16</v>
      </c>
      <c r="N18" s="35" t="s">
        <v>16</v>
      </c>
      <c r="O18" s="35" t="s">
        <v>16</v>
      </c>
      <c r="P18" s="35" t="s">
        <v>16</v>
      </c>
      <c r="Q18" s="35" t="s">
        <v>16</v>
      </c>
      <c r="R18" s="35" t="s">
        <v>16</v>
      </c>
      <c r="S18" s="35" t="s">
        <v>16</v>
      </c>
      <c r="T18" s="35" t="s">
        <v>16</v>
      </c>
      <c r="U18" s="35" t="s">
        <v>16</v>
      </c>
      <c r="V18" s="35" t="s">
        <v>16</v>
      </c>
      <c r="W18" s="35" t="s">
        <v>16</v>
      </c>
      <c r="X18" s="43" t="s">
        <v>16</v>
      </c>
      <c r="Y18" s="43" t="s">
        <v>16</v>
      </c>
    </row>
    <row r="19" spans="1:25" ht="24" customHeight="1">
      <c r="A19" s="8"/>
      <c r="B19" s="16" t="s">
        <v>22</v>
      </c>
      <c r="C19" s="23" t="s">
        <v>25</v>
      </c>
      <c r="D19" s="29">
        <v>9</v>
      </c>
      <c r="E19" s="34">
        <v>4094000</v>
      </c>
      <c r="F19" s="34">
        <v>10</v>
      </c>
      <c r="G19" s="34">
        <v>4695935</v>
      </c>
      <c r="H19" s="34">
        <v>8</v>
      </c>
      <c r="I19" s="34">
        <v>3942556</v>
      </c>
      <c r="J19" s="34">
        <v>7</v>
      </c>
      <c r="K19" s="34">
        <v>3356469</v>
      </c>
      <c r="L19" s="34">
        <v>7</v>
      </c>
      <c r="M19" s="34">
        <v>3295587</v>
      </c>
      <c r="N19" s="34">
        <v>6</v>
      </c>
      <c r="O19" s="34">
        <v>2796783</v>
      </c>
      <c r="P19" s="34">
        <v>7</v>
      </c>
      <c r="Q19" s="34">
        <v>2957638</v>
      </c>
      <c r="R19" s="34">
        <v>5</v>
      </c>
      <c r="S19" s="34">
        <v>2034611</v>
      </c>
      <c r="T19" s="34">
        <v>5</v>
      </c>
      <c r="U19" s="34">
        <v>1944501</v>
      </c>
      <c r="V19" s="34">
        <v>4</v>
      </c>
      <c r="W19" s="34">
        <v>1574474</v>
      </c>
      <c r="X19" s="41">
        <v>6</v>
      </c>
      <c r="Y19" s="41">
        <v>2221582</v>
      </c>
    </row>
    <row r="20" spans="1:25" ht="24" customHeight="1">
      <c r="A20" s="8"/>
      <c r="B20" s="16"/>
      <c r="C20" s="24" t="s">
        <v>23</v>
      </c>
      <c r="D20" s="29">
        <f t="shared" ref="D20:S20" si="3">SUM(D17:D19)</f>
        <v>9</v>
      </c>
      <c r="E20" s="34">
        <f t="shared" si="3"/>
        <v>4094000</v>
      </c>
      <c r="F20" s="34">
        <f t="shared" si="3"/>
        <v>10</v>
      </c>
      <c r="G20" s="34">
        <f t="shared" si="3"/>
        <v>4695935</v>
      </c>
      <c r="H20" s="34">
        <f t="shared" si="3"/>
        <v>8</v>
      </c>
      <c r="I20" s="34">
        <f t="shared" si="3"/>
        <v>3942556</v>
      </c>
      <c r="J20" s="34">
        <f t="shared" si="3"/>
        <v>7</v>
      </c>
      <c r="K20" s="34">
        <f t="shared" si="3"/>
        <v>3356469</v>
      </c>
      <c r="L20" s="34">
        <f t="shared" si="3"/>
        <v>7</v>
      </c>
      <c r="M20" s="34">
        <f t="shared" si="3"/>
        <v>3295587</v>
      </c>
      <c r="N20" s="34">
        <f t="shared" si="3"/>
        <v>6</v>
      </c>
      <c r="O20" s="34">
        <f t="shared" si="3"/>
        <v>2796783</v>
      </c>
      <c r="P20" s="34">
        <f t="shared" si="3"/>
        <v>7</v>
      </c>
      <c r="Q20" s="34">
        <f t="shared" si="3"/>
        <v>2957638</v>
      </c>
      <c r="R20" s="34">
        <f t="shared" si="3"/>
        <v>5</v>
      </c>
      <c r="S20" s="34">
        <f t="shared" si="3"/>
        <v>2034611</v>
      </c>
      <c r="T20" s="34">
        <v>5</v>
      </c>
      <c r="U20" s="34">
        <v>1944501</v>
      </c>
      <c r="V20" s="34">
        <f>SUM(V17:V19)</f>
        <v>4</v>
      </c>
      <c r="W20" s="34">
        <f>SUM(W17:W19)</f>
        <v>1574474</v>
      </c>
      <c r="X20" s="41">
        <f>SUM(X17:X19)</f>
        <v>6</v>
      </c>
      <c r="Y20" s="41">
        <f>SUM(Y17:Y19)</f>
        <v>2221582</v>
      </c>
    </row>
    <row r="21" spans="1:25" ht="24" customHeight="1">
      <c r="A21" s="9"/>
      <c r="B21" s="6" t="s">
        <v>0</v>
      </c>
      <c r="C21" s="22"/>
      <c r="D21" s="29">
        <f t="shared" ref="D21:S21" si="4">SUM(D15:D19)</f>
        <v>146</v>
      </c>
      <c r="E21" s="34">
        <f t="shared" si="4"/>
        <v>113574900</v>
      </c>
      <c r="F21" s="34">
        <f t="shared" si="4"/>
        <v>139</v>
      </c>
      <c r="G21" s="34">
        <f t="shared" si="4"/>
        <v>109792335</v>
      </c>
      <c r="H21" s="34">
        <f t="shared" si="4"/>
        <v>129</v>
      </c>
      <c r="I21" s="34">
        <f t="shared" si="4"/>
        <v>103289156</v>
      </c>
      <c r="J21" s="34">
        <f t="shared" si="4"/>
        <v>128</v>
      </c>
      <c r="K21" s="34">
        <f t="shared" si="4"/>
        <v>102048670</v>
      </c>
      <c r="L21" s="34">
        <f t="shared" si="4"/>
        <v>120</v>
      </c>
      <c r="M21" s="34">
        <f t="shared" si="4"/>
        <v>94525488</v>
      </c>
      <c r="N21" s="34">
        <f t="shared" si="4"/>
        <v>116</v>
      </c>
      <c r="O21" s="34">
        <f t="shared" si="4"/>
        <v>89586883</v>
      </c>
      <c r="P21" s="34">
        <f t="shared" si="4"/>
        <v>128</v>
      </c>
      <c r="Q21" s="34">
        <f t="shared" si="4"/>
        <v>96892635</v>
      </c>
      <c r="R21" s="34">
        <f t="shared" si="4"/>
        <v>114</v>
      </c>
      <c r="S21" s="34">
        <f t="shared" si="4"/>
        <v>88237413</v>
      </c>
      <c r="T21" s="34">
        <v>108</v>
      </c>
      <c r="U21" s="34">
        <v>80399498</v>
      </c>
      <c r="V21" s="34">
        <f>V15+V16+V20</f>
        <v>116</v>
      </c>
      <c r="W21" s="34">
        <f>W15+W16+W20</f>
        <v>89438221</v>
      </c>
      <c r="X21" s="41">
        <f>X15+X16+X20</f>
        <v>127</v>
      </c>
      <c r="Y21" s="41">
        <f>Y15+Y16+Y20</f>
        <v>100325986</v>
      </c>
    </row>
    <row r="22" spans="1:25" ht="24" customHeight="1">
      <c r="A22" s="6" t="s">
        <v>18</v>
      </c>
      <c r="B22" s="13"/>
      <c r="C22" s="22"/>
      <c r="D22" s="28">
        <f t="shared" ref="D22:I22" si="5">D9+D14+D21</f>
        <v>17768</v>
      </c>
      <c r="E22" s="34">
        <f t="shared" si="5"/>
        <v>11328456800</v>
      </c>
      <c r="F22" s="34">
        <f t="shared" si="5"/>
        <v>18275</v>
      </c>
      <c r="G22" s="34">
        <f t="shared" si="5"/>
        <v>11832868577</v>
      </c>
      <c r="H22" s="34">
        <f t="shared" si="5"/>
        <v>18751</v>
      </c>
      <c r="I22" s="34">
        <f t="shared" si="5"/>
        <v>12232450668</v>
      </c>
      <c r="J22" s="34">
        <f t="shared" ref="J22:S22" si="6">J14+J21+J9</f>
        <v>19713</v>
      </c>
      <c r="K22" s="34">
        <f t="shared" si="6"/>
        <v>12787898833</v>
      </c>
      <c r="L22" s="34">
        <f t="shared" si="6"/>
        <v>20109</v>
      </c>
      <c r="M22" s="34">
        <f t="shared" si="6"/>
        <v>13084432185</v>
      </c>
      <c r="N22" s="34">
        <f t="shared" si="6"/>
        <v>20336</v>
      </c>
      <c r="O22" s="34">
        <f t="shared" si="6"/>
        <v>13282186961</v>
      </c>
      <c r="P22" s="34">
        <f t="shared" si="6"/>
        <v>20641</v>
      </c>
      <c r="Q22" s="34">
        <f t="shared" si="6"/>
        <v>13557671120</v>
      </c>
      <c r="R22" s="34">
        <f t="shared" si="6"/>
        <v>20917</v>
      </c>
      <c r="S22" s="34">
        <f t="shared" si="6"/>
        <v>13768088605</v>
      </c>
      <c r="T22" s="34">
        <v>21022</v>
      </c>
      <c r="U22" s="34">
        <v>13815116346</v>
      </c>
      <c r="V22" s="34">
        <f>V21+V14+V9</f>
        <v>21084</v>
      </c>
      <c r="W22" s="34">
        <f>W21+W14+W9</f>
        <v>14140491011</v>
      </c>
      <c r="X22" s="41">
        <f>X21+X14+X9</f>
        <v>21090</v>
      </c>
      <c r="Y22" s="41">
        <f>Y21+Y14+Y9</f>
        <v>14540794674</v>
      </c>
    </row>
    <row r="23" spans="1:25" ht="24" customHeight="1">
      <c r="A23" s="10"/>
      <c r="B23" s="21" t="s">
        <v>7</v>
      </c>
      <c r="C23" s="21"/>
      <c r="D23" s="31">
        <v>10125</v>
      </c>
      <c r="E23" s="36"/>
      <c r="F23" s="35">
        <v>9342</v>
      </c>
      <c r="G23" s="35"/>
      <c r="H23" s="35">
        <v>8376</v>
      </c>
      <c r="I23" s="35"/>
      <c r="J23" s="35">
        <v>7688</v>
      </c>
      <c r="K23" s="35"/>
      <c r="L23" s="35">
        <v>7378</v>
      </c>
      <c r="M23" s="35"/>
      <c r="N23" s="35">
        <v>7142</v>
      </c>
      <c r="O23" s="35"/>
      <c r="P23" s="35">
        <v>7103</v>
      </c>
      <c r="Q23" s="35"/>
      <c r="R23" s="35">
        <v>7053</v>
      </c>
      <c r="S23" s="35"/>
      <c r="T23" s="39">
        <v>6964</v>
      </c>
      <c r="U23" s="40"/>
      <c r="V23" s="39">
        <v>6930</v>
      </c>
      <c r="W23" s="40"/>
      <c r="X23" s="44">
        <v>6782</v>
      </c>
      <c r="Y23" s="45"/>
    </row>
    <row r="24" spans="1:25" ht="24" customHeight="1">
      <c r="A24" s="11"/>
      <c r="B24" s="21"/>
      <c r="C24" s="14" t="s">
        <v>2</v>
      </c>
      <c r="D24" s="31">
        <v>10021</v>
      </c>
      <c r="E24" s="37"/>
      <c r="F24" s="35">
        <v>9259</v>
      </c>
      <c r="G24" s="35"/>
      <c r="H24" s="35">
        <v>8303</v>
      </c>
      <c r="I24" s="35"/>
      <c r="J24" s="35">
        <v>7629</v>
      </c>
      <c r="K24" s="35"/>
      <c r="L24" s="35">
        <v>7314</v>
      </c>
      <c r="M24" s="35"/>
      <c r="N24" s="35">
        <v>7076</v>
      </c>
      <c r="O24" s="35"/>
      <c r="P24" s="35">
        <v>7029</v>
      </c>
      <c r="Q24" s="35"/>
      <c r="R24" s="35">
        <v>6983</v>
      </c>
      <c r="S24" s="35"/>
      <c r="T24" s="39">
        <v>6888</v>
      </c>
      <c r="U24" s="40"/>
      <c r="V24" s="39">
        <v>6851</v>
      </c>
      <c r="W24" s="40"/>
      <c r="X24" s="44">
        <v>6711</v>
      </c>
      <c r="Y24" s="45"/>
    </row>
    <row r="25" spans="1:25" ht="24" customHeight="1">
      <c r="A25" s="12"/>
      <c r="B25" s="20"/>
      <c r="C25" s="14" t="s">
        <v>10</v>
      </c>
      <c r="D25" s="32">
        <v>104</v>
      </c>
      <c r="E25" s="37"/>
      <c r="F25" s="35">
        <v>83</v>
      </c>
      <c r="G25" s="35"/>
      <c r="H25" s="35">
        <v>73</v>
      </c>
      <c r="I25" s="35"/>
      <c r="J25" s="35">
        <v>59</v>
      </c>
      <c r="K25" s="35"/>
      <c r="L25" s="35">
        <v>64</v>
      </c>
      <c r="M25" s="35"/>
      <c r="N25" s="35">
        <v>66</v>
      </c>
      <c r="O25" s="35"/>
      <c r="P25" s="35">
        <v>74</v>
      </c>
      <c r="Q25" s="35"/>
      <c r="R25" s="35">
        <v>70</v>
      </c>
      <c r="S25" s="35"/>
      <c r="T25" s="39">
        <v>76</v>
      </c>
      <c r="U25" s="40"/>
      <c r="V25" s="39">
        <v>79</v>
      </c>
      <c r="W25" s="40"/>
      <c r="X25" s="44">
        <v>71</v>
      </c>
      <c r="Y25" s="45"/>
    </row>
    <row r="26" spans="1:25" ht="19.5" customHeight="1">
      <c r="E26" s="33"/>
      <c r="U26" s="33"/>
      <c r="W26" s="33"/>
      <c r="Y26" s="33" t="s">
        <v>11</v>
      </c>
    </row>
    <row r="27" spans="1:25" ht="19.5" customHeight="1">
      <c r="E27" s="33"/>
      <c r="U27" s="33"/>
      <c r="W27" s="33"/>
      <c r="Y27" s="33" t="s">
        <v>1</v>
      </c>
    </row>
  </sheetData>
  <mergeCells count="53"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4:C4"/>
    <mergeCell ref="B9:C9"/>
    <mergeCell ref="B14:C14"/>
    <mergeCell ref="B21:C21"/>
    <mergeCell ref="A22:C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5:A9"/>
    <mergeCell ref="A10:A14"/>
    <mergeCell ref="A15:A21"/>
  </mergeCells>
  <phoneticPr fontId="2"/>
  <pageMargins left="0.47244094488188981" right="0.47244094488188981" top="1.1811023622047245" bottom="1.1811023622047245" header="0.51181102362204722" footer="0.45"/>
  <pageSetup paperSize="8" scale="61" firstPageNumber="69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国民年金の給付状況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2023-01-05T00:18:22Z</dcterms:created>
  <dcterms:modified xsi:type="dcterms:W3CDTF">2026-03-23T00:38:26Z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2026-03-23T00:38:26Z</vt:filetime>
  </property>
</Properties>
</file>